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5" i="1"/>
  <c r="H165"/>
  <c r="I165"/>
  <c r="J165"/>
  <c r="G194"/>
  <c r="H194"/>
  <c r="I194"/>
  <c r="J194"/>
  <c r="F194"/>
  <c r="G184"/>
  <c r="H184"/>
  <c r="I184"/>
  <c r="J184"/>
  <c r="F184"/>
  <c r="G175"/>
  <c r="H175"/>
  <c r="I175"/>
  <c r="J175"/>
  <c r="G156"/>
  <c r="H156"/>
  <c r="I156"/>
  <c r="J156"/>
  <c r="F156"/>
  <c r="G146"/>
  <c r="G157" s="1"/>
  <c r="H146"/>
  <c r="I146"/>
  <c r="J146"/>
  <c r="F146"/>
  <c r="G137"/>
  <c r="H137"/>
  <c r="I137"/>
  <c r="J137"/>
  <c r="G127"/>
  <c r="H127"/>
  <c r="H138" s="1"/>
  <c r="I127"/>
  <c r="J127"/>
  <c r="G118"/>
  <c r="H118"/>
  <c r="I118"/>
  <c r="J118"/>
  <c r="G108"/>
  <c r="H108"/>
  <c r="I108"/>
  <c r="J108"/>
  <c r="G195" l="1"/>
  <c r="H157"/>
  <c r="J138"/>
  <c r="G138"/>
  <c r="H119"/>
  <c r="I195"/>
  <c r="H195"/>
  <c r="J195"/>
  <c r="F195"/>
  <c r="J176"/>
  <c r="I176"/>
  <c r="H176"/>
  <c r="G176"/>
  <c r="I157"/>
  <c r="J157"/>
  <c r="F157"/>
  <c r="I138"/>
  <c r="J119"/>
  <c r="G119"/>
  <c r="I119"/>
  <c r="F137"/>
  <c r="F127"/>
  <c r="F118"/>
  <c r="F108"/>
  <c r="F138" l="1"/>
  <c r="F119"/>
  <c r="G13"/>
  <c r="H13"/>
  <c r="I13"/>
  <c r="J13"/>
  <c r="F13"/>
  <c r="G32"/>
  <c r="H32"/>
  <c r="I32"/>
  <c r="J32"/>
  <c r="F32"/>
  <c r="G99"/>
  <c r="H99"/>
  <c r="I99"/>
  <c r="J99"/>
  <c r="F99"/>
  <c r="G89"/>
  <c r="H89"/>
  <c r="I89"/>
  <c r="J89"/>
  <c r="F89"/>
  <c r="F100" s="1"/>
  <c r="G80"/>
  <c r="H80"/>
  <c r="I80"/>
  <c r="J80"/>
  <c r="F80"/>
  <c r="G70"/>
  <c r="H70"/>
  <c r="H81" s="1"/>
  <c r="I70"/>
  <c r="J70"/>
  <c r="F70"/>
  <c r="G61"/>
  <c r="H61"/>
  <c r="I61"/>
  <c r="J61"/>
  <c r="F61"/>
  <c r="G51"/>
  <c r="H51"/>
  <c r="I51"/>
  <c r="J51"/>
  <c r="F51"/>
  <c r="G42"/>
  <c r="H42"/>
  <c r="I42"/>
  <c r="J42"/>
  <c r="F42"/>
  <c r="F43" s="1"/>
  <c r="J23"/>
  <c r="F81" l="1"/>
  <c r="G81"/>
  <c r="I43"/>
  <c r="G100"/>
  <c r="J100"/>
  <c r="I100"/>
  <c r="I81"/>
  <c r="G62"/>
  <c r="J62"/>
  <c r="H62"/>
  <c r="F62"/>
  <c r="I62"/>
  <c r="G43"/>
  <c r="H43"/>
  <c r="J43"/>
  <c r="H100"/>
  <c r="J81"/>
  <c r="I23"/>
  <c r="H23"/>
  <c r="H196" l="1"/>
  <c r="J196"/>
  <c r="I196"/>
  <c r="G196"/>
  <c r="G23"/>
  <c r="G24" s="1"/>
  <c r="F23"/>
  <c r="J24"/>
  <c r="I24"/>
  <c r="H24"/>
  <c r="F24" l="1"/>
  <c r="B195" l="1"/>
  <c r="A195"/>
  <c r="B185"/>
  <c r="A185"/>
  <c r="B176"/>
  <c r="A176"/>
  <c r="F175"/>
  <c r="B166"/>
  <c r="A166"/>
  <c r="F165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76" l="1"/>
  <c r="F196" s="1"/>
</calcChain>
</file>

<file path=xl/sharedStrings.xml><?xml version="1.0" encoding="utf-8"?>
<sst xmlns="http://schemas.openxmlformats.org/spreadsheetml/2006/main" count="283" uniqueCount="100">
  <si>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</si>
  <si>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</si>
  <si>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</si>
  <si>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</si>
  <si>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</si>
  <si>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</si>
  <si>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</si>
  <si>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</si>
  <si>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</si>
  <si>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</si>
  <si>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</si>
  <si>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</si>
  <si>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</si>
  <si>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</si>
  <si>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</si>
  <si>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</si>
  <si>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</si>
  <si>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</si>
  <si>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</si>
  <si>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</si>
  <si>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</si>
  <si>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</si>
  <si>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</si>
  <si>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</si>
  <si>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</si>
  <si>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</si>
  <si>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итого</t>
  </si>
  <si>
    <t>Обед</t>
  </si>
  <si>
    <t>Икра овощная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</si>
  <si>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</si>
  <si>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</si>
  <si>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</si>
  <si>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</si>
  <si>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</si>
  <si>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</si>
  <si>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</si>
  <si>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</si>
  <si>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</si>
  <si>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</si>
  <si>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</si>
  <si>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</si>
  <si>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</si>
  <si>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</si>
  <si>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</si>
  <si>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Чай с сахаром</t>
  </si>
  <si>
    <t>Суп с вермишелью на бульоне</t>
  </si>
  <si>
    <t>Каша рисовая рассыпчатая</t>
  </si>
  <si>
    <t>Яйцо отварное</t>
  </si>
  <si>
    <t>Среднее значение за период:</t>
  </si>
  <si>
    <t>Компот ассорти</t>
  </si>
  <si>
    <t>гор. напиток</t>
  </si>
  <si>
    <t>Фрукт (яблоко)</t>
  </si>
  <si>
    <t>Суп картофельный с крупой</t>
  </si>
  <si>
    <t>Каша молочная "Дружба"</t>
  </si>
  <si>
    <t>Салат из белокочанной капусты</t>
  </si>
  <si>
    <t>Суп гороховый на бульоне</t>
  </si>
  <si>
    <t>Щи из свежей капусты на бульоне</t>
  </si>
  <si>
    <t>Каша манная молочная</t>
  </si>
  <si>
    <t>Масло (порциями)</t>
  </si>
  <si>
    <t>сладкое</t>
  </si>
  <si>
    <t>Овсяное печенье</t>
  </si>
  <si>
    <t xml:space="preserve">Плов из мяса птицы </t>
  </si>
  <si>
    <t xml:space="preserve">Рожки отварные </t>
  </si>
  <si>
    <t>Кукуруза порционно</t>
  </si>
  <si>
    <t>Гуляш из птицы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</si>
  <si>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</si>
  <si>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</si>
  <si>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</si>
  <si>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</si>
  <si>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Пельмени</t>
  </si>
  <si>
    <t>Омлет натуральный</t>
  </si>
  <si>
    <t>Сыр (порциями)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</si>
  <si>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</si>
  <si>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</si>
  <si>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</si>
  <si>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</si>
  <si>
    <t>Сок в инд.уп.</t>
  </si>
  <si>
    <t>Джем</t>
  </si>
  <si>
    <t>Винегрет овощной</t>
  </si>
  <si>
    <t>Котлеты рубленные из мяса</t>
  </si>
  <si>
    <t>фрукт</t>
  </si>
  <si>
    <t>Запеканка рисовая с творогом и сгущенным молоком</t>
  </si>
  <si>
    <t>Кофейный напиток</t>
  </si>
  <si>
    <t>Фрукты (яблоки)</t>
  </si>
  <si>
    <t>Салат из моркови с сахаром</t>
  </si>
  <si>
    <t>сок</t>
  </si>
  <si>
    <t>Плов из мяса птицы</t>
  </si>
  <si>
    <t>Рожки отварные</t>
  </si>
  <si>
    <t>Горошек зеленый отварной</t>
  </si>
  <si>
    <t>Котлеты рубленные из мяса птицы</t>
  </si>
  <si>
    <t>Салат из белокочанной капусты с кукурузой</t>
  </si>
  <si>
    <t>Салат из свёклы с яблоком</t>
  </si>
  <si>
    <t>Биточки мясные с томатным соусом</t>
  </si>
  <si>
    <t>Каша рисовая молочная</t>
  </si>
  <si>
    <t>Капуста тушёная с мясом птицы</t>
  </si>
  <si>
    <t>Рожки отварные с сыром</t>
  </si>
  <si>
    <t>Рыба, запечённая в омлете</t>
  </si>
  <si>
    <t xml:space="preserve">Каша пшённая молочная </t>
  </si>
  <si>
    <t>МОУ "Средняя школа № 8"</t>
  </si>
  <si>
    <t xml:space="preserve">Ветвинская О.А. 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</si>
</sst>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47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10" xfId="0" applyFont="1" applyBorder="1"/>
    <xf numFmtId="0" fontId="2" fillId="2" borderId="1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4" xfId="0" applyFont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21" xfId="0" applyFont="1" applyBorder="1"/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0" borderId="21" xfId="0" applyFont="1" applyBorder="1" applyAlignment="1">
      <alignment horizontal="right"/>
    </xf>
    <xf numFmtId="0" fontId="2" fillId="0" borderId="31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0" fillId="0" borderId="33" xfId="0" applyFont="1" applyBorder="1" applyAlignment="1"/>
    <xf numFmtId="0" fontId="2" fillId="3" borderId="24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3" fillId="2" borderId="4" xfId="0" applyFont="1" applyFill="1" applyBorder="1" applyAlignment="1">
      <alignment wrapText="1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0" borderId="13" xfId="0" applyFont="1" applyBorder="1"/>
    <xf numFmtId="0" fontId="2" fillId="0" borderId="32" xfId="0" applyFont="1" applyBorder="1" applyAlignment="1">
      <alignment horizontal="center"/>
    </xf>
    <xf numFmtId="0" fontId="9" fillId="0" borderId="32" xfId="0" applyFont="1" applyBorder="1"/>
    <xf numFmtId="0" fontId="9" fillId="5" borderId="4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9" fillId="5" borderId="37" xfId="0" applyFont="1" applyFill="1" applyBorder="1"/>
    <xf numFmtId="0" fontId="9" fillId="5" borderId="38" xfId="0" applyFont="1" applyFill="1" applyBorder="1"/>
    <xf numFmtId="0" fontId="12" fillId="6" borderId="39" xfId="0" applyFont="1" applyFill="1" applyBorder="1" applyAlignment="1" applyProtection="1">
      <alignment vertical="top" wrapText="1"/>
      <protection locked="0"/>
    </xf>
    <xf numFmtId="0" fontId="12" fillId="6" borderId="39" xfId="0" applyFont="1" applyFill="1" applyBorder="1" applyAlignment="1" applyProtection="1">
      <alignment horizontal="center" vertical="top" wrapText="1"/>
      <protection locked="0"/>
    </xf>
    <xf numFmtId="0" fontId="12" fillId="6" borderId="30" xfId="0" applyFont="1" applyFill="1" applyBorder="1" applyAlignment="1" applyProtection="1">
      <alignment vertical="top" wrapText="1"/>
      <protection locked="0"/>
    </xf>
    <xf numFmtId="0" fontId="12" fillId="6" borderId="30" xfId="0" applyFont="1" applyFill="1" applyBorder="1" applyAlignment="1" applyProtection="1">
      <alignment horizontal="center" vertical="top" wrapText="1"/>
      <protection locked="0"/>
    </xf>
    <xf numFmtId="2" fontId="12" fillId="6" borderId="39" xfId="0" applyNumberFormat="1" applyFont="1" applyFill="1" applyBorder="1" applyAlignment="1" applyProtection="1">
      <alignment horizontal="center" vertical="top" wrapText="1"/>
      <protection locked="0"/>
    </xf>
    <xf numFmtId="2" fontId="12" fillId="6" borderId="3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30" xfId="1" applyBorder="1"/>
    <xf numFmtId="0" fontId="13" fillId="6" borderId="42" xfId="1" applyFill="1" applyBorder="1" applyProtection="1">
      <protection locked="0"/>
    </xf>
    <xf numFmtId="0" fontId="0" fillId="0" borderId="39" xfId="0" applyBorder="1"/>
    <xf numFmtId="0" fontId="13" fillId="6" borderId="30" xfId="1" applyFill="1" applyBorder="1" applyAlignment="1" applyProtection="1">
      <alignment wrapText="1"/>
      <protection locked="0"/>
    </xf>
    <xf numFmtId="0" fontId="13" fillId="6" borderId="32" xfId="1" applyFill="1" applyBorder="1" applyAlignment="1" applyProtection="1">
      <alignment wrapText="1"/>
      <protection locked="0"/>
    </xf>
    <xf numFmtId="0" fontId="0" fillId="0" borderId="30" xfId="0" applyBorder="1"/>
    <xf numFmtId="0" fontId="0" fillId="6" borderId="39" xfId="0" applyFill="1" applyBorder="1" applyAlignment="1" applyProtection="1">
      <alignment wrapText="1"/>
      <protection locked="0"/>
    </xf>
    <xf numFmtId="0" fontId="0" fillId="6" borderId="30" xfId="0" applyFill="1" applyBorder="1" applyAlignment="1" applyProtection="1">
      <alignment wrapText="1"/>
      <protection locked="0"/>
    </xf>
    <xf numFmtId="0" fontId="13" fillId="0" borderId="30" xfId="1" applyBorder="1"/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45" xfId="1" applyBorder="1"/>
    <xf numFmtId="0" fontId="13" fillId="4" borderId="42" xfId="1" applyFill="1" applyBorder="1" applyProtection="1"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45" xfId="1" applyBorder="1"/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vertical="top" wrapText="1"/>
    </xf>
    <xf numFmtId="0" fontId="3" fillId="2" borderId="30" xfId="0" applyFont="1" applyFill="1" applyBorder="1" applyAlignment="1">
      <alignment wrapText="1"/>
    </xf>
    <xf numFmtId="0" fontId="9" fillId="2" borderId="30" xfId="0" applyFont="1" applyFill="1" applyBorder="1" applyAlignment="1">
      <alignment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5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7" borderId="4" xfId="0" applyFont="1" applyFill="1" applyBorder="1" applyAlignment="1">
      <alignment vertical="top" wrapText="1"/>
    </xf>
    <xf numFmtId="0" fontId="9" fillId="4" borderId="4" xfId="0" applyFont="1" applyFill="1" applyBorder="1"/>
    <xf numFmtId="0" fontId="9" fillId="5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0" fillId="0" borderId="30" xfId="0" applyFont="1" applyBorder="1" applyAlignment="1"/>
    <xf numFmtId="0" fontId="2" fillId="3" borderId="46" xfId="0" applyFont="1" applyFill="1" applyBorder="1" applyAlignment="1">
      <alignment vertical="top" wrapText="1"/>
    </xf>
    <xf numFmtId="0" fontId="2" fillId="3" borderId="47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top" wrapText="1"/>
    </xf>
    <xf numFmtId="0" fontId="2" fillId="3" borderId="51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vertical="top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 vertical="top" wrapText="1"/>
    </xf>
    <xf numFmtId="0" fontId="9" fillId="2" borderId="56" xfId="0" applyFont="1" applyFill="1" applyBorder="1" applyAlignment="1">
      <alignment wrapText="1"/>
    </xf>
    <xf numFmtId="0" fontId="2" fillId="2" borderId="22" xfId="0" applyFont="1" applyFill="1" applyBorder="1" applyAlignment="1">
      <alignment vertical="top" wrapText="1"/>
    </xf>
    <xf numFmtId="0" fontId="3" fillId="2" borderId="57" xfId="0" applyFont="1" applyFill="1" applyBorder="1" applyAlignment="1">
      <alignment wrapText="1"/>
    </xf>
    <xf numFmtId="0" fontId="9" fillId="5" borderId="58" xfId="0" applyFont="1" applyFill="1" applyBorder="1"/>
    <xf numFmtId="0" fontId="0" fillId="0" borderId="38" xfId="0" applyBorder="1"/>
    <xf numFmtId="0" fontId="9" fillId="0" borderId="35" xfId="0" applyFont="1" applyBorder="1"/>
    <xf numFmtId="0" fontId="0" fillId="0" borderId="60" xfId="0" applyBorder="1"/>
    <xf numFmtId="0" fontId="0" fillId="0" borderId="61" xfId="0" applyBorder="1"/>
    <xf numFmtId="0" fontId="9" fillId="0" borderId="59" xfId="0" applyFont="1" applyBorder="1"/>
    <xf numFmtId="0" fontId="0" fillId="0" borderId="62" xfId="0" applyBorder="1"/>
    <xf numFmtId="0" fontId="10" fillId="0" borderId="56" xfId="0" applyFont="1" applyBorder="1" applyAlignment="1">
      <alignment horizontal="right"/>
    </xf>
    <xf numFmtId="0" fontId="1" fillId="0" borderId="38" xfId="0" applyFont="1" applyFill="1" applyBorder="1" applyProtection="1">
      <protection locked="0"/>
    </xf>
    <xf numFmtId="0" fontId="1" fillId="0" borderId="38" xfId="0" applyFont="1" applyBorder="1"/>
    <xf numFmtId="0" fontId="9" fillId="0" borderId="63" xfId="0" applyFont="1" applyBorder="1"/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9" fillId="0" borderId="64" xfId="0" applyFont="1" applyBorder="1"/>
    <xf numFmtId="0" fontId="2" fillId="0" borderId="56" xfId="0" applyFont="1" applyBorder="1" applyAlignment="1">
      <alignment vertical="top" wrapText="1"/>
    </xf>
    <xf numFmtId="0" fontId="2" fillId="0" borderId="66" xfId="0" applyFont="1" applyBorder="1" applyAlignment="1">
      <alignment horizontal="center" vertical="top" wrapText="1"/>
    </xf>
    <xf numFmtId="0" fontId="0" fillId="0" borderId="45" xfId="0" applyBorder="1"/>
    <xf numFmtId="0" fontId="0" fillId="6" borderId="32" xfId="0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4" borderId="30" xfId="1" applyFill="1" applyBorder="1" applyProtection="1">
      <protection locked="0"/>
    </xf>
    <xf numFmtId="0" fontId="13" fillId="4" borderId="42" xfId="1" applyFill="1" applyBorder="1" applyProtection="1">
      <protection locked="0"/>
    </xf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32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0" borderId="45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4" borderId="30" xfId="1" applyFill="1" applyBorder="1" applyProtection="1">
      <protection locked="0"/>
    </xf>
    <xf numFmtId="0" fontId="13" fillId="4" borderId="42" xfId="1" applyFill="1" applyBorder="1" applyProtection="1">
      <protection locked="0"/>
    </xf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4" borderId="30" xfId="1" applyFill="1" applyBorder="1" applyProtection="1">
      <protection locked="0"/>
    </xf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2" fillId="6" borderId="30" xfId="0" applyFont="1" applyFill="1" applyBorder="1" applyAlignment="1" applyProtection="1">
      <alignment horizontal="right" vertical="top" wrapText="1"/>
      <protection locked="0"/>
    </xf>
    <xf numFmtId="2" fontId="12" fillId="6" borderId="30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3" borderId="46" xfId="0" applyFont="1" applyFill="1" applyBorder="1" applyAlignment="1">
      <alignment horizontal="right" vertical="top" wrapText="1"/>
    </xf>
    <xf numFmtId="1" fontId="13" fillId="6" borderId="45" xfId="1" applyNumberFormat="1" applyFill="1" applyBorder="1" applyAlignment="1" applyProtection="1">
      <alignment horizontal="right"/>
      <protection locked="0"/>
    </xf>
    <xf numFmtId="2" fontId="13" fillId="6" borderId="45" xfId="1" applyNumberFormat="1" applyFill="1" applyBorder="1" applyAlignment="1" applyProtection="1">
      <alignment horizontal="right"/>
      <protection locked="0"/>
    </xf>
    <xf numFmtId="2" fontId="13" fillId="6" borderId="50" xfId="1" applyNumberFormat="1" applyFill="1" applyBorder="1" applyAlignment="1" applyProtection="1">
      <alignment horizontal="right"/>
      <protection locked="0"/>
    </xf>
    <xf numFmtId="1" fontId="13" fillId="6" borderId="30" xfId="1" applyNumberFormat="1" applyFill="1" applyBorder="1" applyAlignment="1" applyProtection="1">
      <alignment horizontal="right"/>
      <protection locked="0"/>
    </xf>
    <xf numFmtId="2" fontId="13" fillId="6" borderId="30" xfId="1" applyNumberFormat="1" applyFill="1" applyBorder="1" applyAlignment="1" applyProtection="1">
      <alignment horizontal="right"/>
      <protection locked="0"/>
    </xf>
    <xf numFmtId="2" fontId="13" fillId="6" borderId="41" xfId="1" applyNumberFormat="1" applyFill="1" applyBorder="1" applyAlignment="1" applyProtection="1">
      <alignment horizontal="right"/>
      <protection locked="0"/>
    </xf>
    <xf numFmtId="1" fontId="13" fillId="6" borderId="42" xfId="1" applyNumberFormat="1" applyFill="1" applyBorder="1" applyAlignment="1" applyProtection="1">
      <alignment horizontal="right"/>
      <protection locked="0"/>
    </xf>
    <xf numFmtId="2" fontId="13" fillId="6" borderId="42" xfId="1" applyNumberFormat="1" applyFill="1" applyBorder="1" applyAlignment="1" applyProtection="1">
      <alignment horizontal="right"/>
      <protection locked="0"/>
    </xf>
    <xf numFmtId="2" fontId="13" fillId="6" borderId="43" xfId="1" applyNumberForma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>
      <alignment horizontal="right" vertical="top" wrapText="1"/>
    </xf>
    <xf numFmtId="0" fontId="2" fillId="2" borderId="30" xfId="0" applyFont="1" applyFill="1" applyBorder="1" applyAlignment="1">
      <alignment horizontal="right" vertical="top" wrapText="1"/>
    </xf>
    <xf numFmtId="1" fontId="2" fillId="0" borderId="30" xfId="0" applyNumberFormat="1" applyFont="1" applyBorder="1" applyAlignment="1">
      <alignment horizontal="right" vertical="top" wrapText="1"/>
    </xf>
    <xf numFmtId="1" fontId="0" fillId="6" borderId="39" xfId="0" applyNumberFormat="1" applyFill="1" applyBorder="1" applyAlignment="1" applyProtection="1">
      <alignment horizontal="right"/>
      <protection locked="0"/>
    </xf>
    <xf numFmtId="2" fontId="0" fillId="6" borderId="39" xfId="0" applyNumberFormat="1" applyFill="1" applyBorder="1" applyAlignment="1" applyProtection="1">
      <alignment horizontal="right"/>
      <protection locked="0"/>
    </xf>
    <xf numFmtId="2" fontId="0" fillId="6" borderId="40" xfId="0" applyNumberFormat="1" applyFill="1" applyBorder="1" applyAlignment="1" applyProtection="1">
      <alignment horizontal="right"/>
      <protection locked="0"/>
    </xf>
    <xf numFmtId="1" fontId="0" fillId="6" borderId="30" xfId="0" applyNumberFormat="1" applyFill="1" applyBorder="1" applyAlignment="1" applyProtection="1">
      <alignment horizontal="right"/>
      <protection locked="0"/>
    </xf>
    <xf numFmtId="2" fontId="0" fillId="6" borderId="30" xfId="0" applyNumberFormat="1" applyFill="1" applyBorder="1" applyAlignment="1" applyProtection="1">
      <alignment horizontal="right"/>
      <protection locked="0"/>
    </xf>
    <xf numFmtId="2" fontId="0" fillId="6" borderId="41" xfId="0" applyNumberFormat="1" applyFill="1" applyBorder="1" applyAlignment="1" applyProtection="1">
      <alignment horizontal="right"/>
      <protection locked="0"/>
    </xf>
    <xf numFmtId="1" fontId="2" fillId="0" borderId="56" xfId="0" applyNumberFormat="1" applyFont="1" applyBorder="1" applyAlignment="1">
      <alignment horizontal="right" vertical="top" wrapText="1"/>
    </xf>
    <xf numFmtId="1" fontId="2" fillId="3" borderId="52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/>
    </xf>
    <xf numFmtId="1" fontId="9" fillId="2" borderId="15" xfId="0" applyNumberFormat="1" applyFont="1" applyFill="1" applyBorder="1" applyAlignment="1">
      <alignment horizontal="right"/>
    </xf>
    <xf numFmtId="1" fontId="13" fillId="6" borderId="39" xfId="1" applyNumberFormat="1" applyFill="1" applyBorder="1" applyAlignment="1" applyProtection="1">
      <alignment horizontal="right"/>
      <protection locked="0"/>
    </xf>
    <xf numFmtId="2" fontId="13" fillId="6" borderId="39" xfId="1" applyNumberFormat="1" applyFill="1" applyBorder="1" applyAlignment="1" applyProtection="1">
      <alignment horizontal="right"/>
      <protection locked="0"/>
    </xf>
    <xf numFmtId="2" fontId="13" fillId="6" borderId="40" xfId="1" applyNumberFormat="1" applyFill="1" applyBorder="1" applyAlignment="1" applyProtection="1">
      <alignment horizontal="right"/>
      <protection locked="0"/>
    </xf>
    <xf numFmtId="2" fontId="13" fillId="6" borderId="32" xfId="1" applyNumberFormat="1" applyFill="1" applyBorder="1" applyAlignment="1" applyProtection="1">
      <alignment horizontal="right"/>
      <protection locked="0"/>
    </xf>
    <xf numFmtId="1" fontId="2" fillId="0" borderId="4" xfId="0" applyNumberFormat="1" applyFont="1" applyBorder="1" applyAlignment="1">
      <alignment horizontal="right" vertical="top" wrapText="1"/>
    </xf>
    <xf numFmtId="1" fontId="2" fillId="3" borderId="46" xfId="0" applyNumberFormat="1" applyFont="1" applyFill="1" applyBorder="1" applyAlignment="1">
      <alignment horizontal="right" vertical="top" wrapText="1"/>
    </xf>
    <xf numFmtId="2" fontId="13" fillId="6" borderId="44" xfId="1" applyNumberFormat="1" applyFill="1" applyBorder="1" applyAlignment="1" applyProtection="1">
      <alignment horizontal="right"/>
      <protection locked="0"/>
    </xf>
    <xf numFmtId="1" fontId="0" fillId="6" borderId="42" xfId="0" applyNumberFormat="1" applyFill="1" applyBorder="1" applyAlignment="1" applyProtection="1">
      <alignment horizontal="right"/>
      <protection locked="0"/>
    </xf>
    <xf numFmtId="2" fontId="0" fillId="6" borderId="42" xfId="0" applyNumberFormat="1" applyFill="1" applyBorder="1" applyAlignment="1" applyProtection="1">
      <alignment horizontal="right"/>
      <protection locked="0"/>
    </xf>
    <xf numFmtId="2" fontId="0" fillId="6" borderId="43" xfId="0" applyNumberFormat="1" applyFill="1" applyBorder="1" applyAlignment="1" applyProtection="1">
      <alignment horizontal="right"/>
      <protection locked="0"/>
    </xf>
    <xf numFmtId="2" fontId="0" fillId="6" borderId="44" xfId="0" applyNumberForma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>
      <alignment horizontal="right" vertical="top" wrapText="1"/>
    </xf>
    <xf numFmtId="2" fontId="13" fillId="6" borderId="67" xfId="1" applyNumberFormat="1" applyFill="1" applyBorder="1" applyAlignment="1" applyProtection="1">
      <alignment horizontal="right"/>
      <protection locked="0"/>
    </xf>
    <xf numFmtId="1" fontId="2" fillId="3" borderId="16" xfId="0" applyNumberFormat="1" applyFont="1" applyFill="1" applyBorder="1" applyAlignment="1">
      <alignment horizontal="right" vertical="top" wrapText="1"/>
    </xf>
    <xf numFmtId="0" fontId="2" fillId="7" borderId="4" xfId="0" applyFont="1" applyFill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32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11" fillId="3" borderId="47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0" fontId="11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11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1" fillId="3" borderId="53" xfId="0" applyFont="1" applyFill="1" applyBorder="1" applyAlignment="1">
      <alignment horizontal="center" vertical="center" wrapText="1"/>
    </xf>
    <xf numFmtId="0" fontId="3" fillId="0" borderId="5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7"/>
  <sheetViews>
    <sheetView tabSelected="1" zoomScale="110" zoomScaleNormal="110"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E205" sqref="E205"/>
    </sheetView>
  </sheetViews>
  <sheetFormatPr defaultRowHeight="15" customHeight="1"/>
  <cols>
    <col min="1" max="1" width="4.7109375" customWidth="1"/>
    <col min="2" max="2" width="5.28515625" customWidth="1"/>
    <col min="3" max="3" width="9.140625" customWidth="1"/>
    <col min="4" max="4" width="11.7109375" customWidth="1"/>
    <col min="5" max="5" width="52.7109375" customWidth="1"/>
    <col min="6" max="6" width="9.28515625" customWidth="1"/>
    <col min="7" max="7" width="10" customWidth="1"/>
    <col min="8" max="8" width="7.7109375" customWidth="1"/>
    <col min="9" max="9" width="6.85546875" customWidth="1"/>
    <col min="10" max="10" width="8.140625" customWidth="1"/>
    <col min="11" max="11" width="10" customWidth="1"/>
  </cols>
  <sheetData>
    <row r="1" spans="1:11" ht="12.2" customHeight="1">
      <c r="A1" s="1" t="s">
        <v>0</v>
      </c>
      <c r="B1" s="2"/>
      <c r="C1" s="235" t="s">
        <v>98</v>
      </c>
      <c r="D1" s="236"/>
      <c r="E1" s="237"/>
      <c r="F1" s="3" t="s">
        <v>1</v>
      </c>
      <c r="G1" s="2" t="s">
        <v>2</v>
      </c>
      <c r="H1" s="238" t="s">
        <v>3</v>
      </c>
      <c r="I1" s="236"/>
      <c r="J1" s="236"/>
      <c r="K1" s="237"/>
    </row>
    <row r="2" spans="1:11" ht="12.2" customHeight="1">
      <c r="A2" s="4" t="s">
        <v>4</v>
      </c>
      <c r="B2" s="2"/>
      <c r="C2" s="2"/>
      <c r="D2" s="1"/>
      <c r="E2" s="2"/>
      <c r="F2" s="2"/>
      <c r="G2" s="2" t="s">
        <v>5</v>
      </c>
      <c r="H2" s="238" t="s">
        <v>99</v>
      </c>
      <c r="I2" s="236"/>
      <c r="J2" s="236"/>
      <c r="K2" s="237"/>
    </row>
    <row r="3" spans="1:11" ht="17.4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239">
        <v>45670</v>
      </c>
      <c r="I3" s="236"/>
      <c r="J3" s="236"/>
      <c r="K3" s="237"/>
    </row>
    <row r="4" spans="1:11" ht="12.2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6.75" customHeigh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.2" customHeight="1">
      <c r="A6" s="12">
        <v>1</v>
      </c>
      <c r="B6" s="13">
        <v>1</v>
      </c>
      <c r="C6" s="135" t="s">
        <v>20</v>
      </c>
      <c r="D6" s="128" t="s">
        <v>21</v>
      </c>
      <c r="E6" s="63" t="s">
        <v>57</v>
      </c>
      <c r="F6" s="64">
        <v>200</v>
      </c>
      <c r="G6" s="67">
        <v>4.3</v>
      </c>
      <c r="H6" s="67">
        <v>5.7</v>
      </c>
      <c r="I6" s="67">
        <v>24.8</v>
      </c>
      <c r="J6" s="67">
        <v>168.6</v>
      </c>
      <c r="K6" s="15"/>
    </row>
    <row r="7" spans="1:11" ht="12.2" customHeight="1">
      <c r="A7" s="16"/>
      <c r="B7" s="17"/>
      <c r="C7" s="127"/>
      <c r="D7" s="133"/>
      <c r="E7" s="65" t="s">
        <v>58</v>
      </c>
      <c r="F7" s="66">
        <v>10</v>
      </c>
      <c r="G7" s="68">
        <v>0.1</v>
      </c>
      <c r="H7" s="68">
        <v>7.3</v>
      </c>
      <c r="I7" s="68">
        <v>0.1</v>
      </c>
      <c r="J7" s="68">
        <v>66.099999999999994</v>
      </c>
      <c r="K7" s="21"/>
    </row>
    <row r="8" spans="1:11" ht="12.2" customHeight="1">
      <c r="A8" s="16"/>
      <c r="B8" s="17"/>
      <c r="C8" s="127"/>
      <c r="D8" s="126" t="s">
        <v>22</v>
      </c>
      <c r="E8" s="65" t="s">
        <v>44</v>
      </c>
      <c r="F8" s="66">
        <v>200</v>
      </c>
      <c r="G8" s="68">
        <v>0.2</v>
      </c>
      <c r="H8" s="68">
        <v>0.1</v>
      </c>
      <c r="I8" s="68">
        <v>13</v>
      </c>
      <c r="J8" s="68">
        <v>53.4</v>
      </c>
      <c r="K8" s="21"/>
    </row>
    <row r="9" spans="1:11" ht="12.2" customHeight="1">
      <c r="A9" s="16"/>
      <c r="B9" s="17"/>
      <c r="C9" s="127"/>
      <c r="D9" s="126" t="s">
        <v>23</v>
      </c>
      <c r="E9" s="65" t="s">
        <v>24</v>
      </c>
      <c r="F9" s="66">
        <v>50</v>
      </c>
      <c r="G9" s="68">
        <v>3.5</v>
      </c>
      <c r="H9" s="68">
        <v>0.5</v>
      </c>
      <c r="I9" s="68">
        <v>23</v>
      </c>
      <c r="J9" s="68">
        <v>110</v>
      </c>
      <c r="K9" s="21"/>
    </row>
    <row r="10" spans="1:11" ht="12.2" customHeight="1">
      <c r="A10" s="16"/>
      <c r="B10" s="17"/>
      <c r="C10" s="127"/>
      <c r="D10" s="134" t="s">
        <v>59</v>
      </c>
      <c r="E10" s="65" t="s">
        <v>60</v>
      </c>
      <c r="F10" s="66">
        <v>40</v>
      </c>
      <c r="G10" s="68">
        <v>0.3</v>
      </c>
      <c r="H10" s="68">
        <v>1</v>
      </c>
      <c r="I10" s="68">
        <v>3.6</v>
      </c>
      <c r="J10" s="68">
        <v>24</v>
      </c>
      <c r="K10" s="21"/>
    </row>
    <row r="11" spans="1:11" ht="12.2" customHeight="1">
      <c r="A11" s="16"/>
      <c r="B11" s="17"/>
      <c r="C11" s="18"/>
      <c r="D11" s="60"/>
      <c r="E11" s="124"/>
      <c r="F11" s="20"/>
      <c r="G11" s="20"/>
      <c r="H11" s="20"/>
      <c r="I11" s="20"/>
      <c r="J11" s="20"/>
      <c r="K11" s="21"/>
    </row>
    <row r="12" spans="1:11" ht="12.2" customHeight="1">
      <c r="A12" s="16"/>
      <c r="B12" s="17"/>
      <c r="C12" s="18"/>
      <c r="D12" s="58"/>
      <c r="E12" s="123"/>
      <c r="F12" s="187"/>
      <c r="G12" s="187"/>
      <c r="H12" s="187"/>
      <c r="I12" s="187"/>
      <c r="J12" s="187"/>
      <c r="K12" s="21"/>
    </row>
    <row r="13" spans="1:11" ht="12.2" customHeight="1">
      <c r="A13" s="22"/>
      <c r="B13" s="23"/>
      <c r="C13" s="24"/>
      <c r="D13" s="132" t="s">
        <v>26</v>
      </c>
      <c r="E13" s="26"/>
      <c r="F13" s="188">
        <f>SUM(F6:F12)</f>
        <v>500</v>
      </c>
      <c r="G13" s="188">
        <f t="shared" ref="G13:J13" si="0">SUM(G6:G12)</f>
        <v>8.4</v>
      </c>
      <c r="H13" s="188">
        <f t="shared" si="0"/>
        <v>14.6</v>
      </c>
      <c r="I13" s="188">
        <f t="shared" si="0"/>
        <v>64.5</v>
      </c>
      <c r="J13" s="188">
        <f t="shared" si="0"/>
        <v>422.09999999999997</v>
      </c>
      <c r="K13" s="27"/>
    </row>
    <row r="14" spans="1:11" ht="12.2" customHeight="1">
      <c r="A14" s="28">
        <f t="shared" ref="A14:B14" si="1">A6</f>
        <v>1</v>
      </c>
      <c r="B14" s="29">
        <f t="shared" si="1"/>
        <v>1</v>
      </c>
      <c r="C14" s="130" t="s">
        <v>27</v>
      </c>
      <c r="D14" s="131"/>
      <c r="E14" s="65" t="s">
        <v>28</v>
      </c>
      <c r="F14" s="185">
        <v>60</v>
      </c>
      <c r="G14" s="186">
        <v>1</v>
      </c>
      <c r="H14" s="186">
        <v>5.4</v>
      </c>
      <c r="I14" s="186">
        <v>5.4</v>
      </c>
      <c r="J14" s="186">
        <v>81.599999999999994</v>
      </c>
      <c r="K14" s="21"/>
    </row>
    <row r="15" spans="1:11" ht="12.2" customHeight="1">
      <c r="A15" s="16"/>
      <c r="B15" s="17"/>
      <c r="C15" s="127"/>
      <c r="D15" s="126" t="s">
        <v>29</v>
      </c>
      <c r="E15" s="65" t="s">
        <v>56</v>
      </c>
      <c r="F15" s="185">
        <v>200</v>
      </c>
      <c r="G15" s="186">
        <v>1.6</v>
      </c>
      <c r="H15" s="186">
        <v>4.7</v>
      </c>
      <c r="I15" s="186">
        <v>9.3000000000000007</v>
      </c>
      <c r="J15" s="186">
        <v>85.6</v>
      </c>
      <c r="K15" s="21"/>
    </row>
    <row r="16" spans="1:11" ht="12.2" customHeight="1">
      <c r="A16" s="16"/>
      <c r="B16" s="17"/>
      <c r="C16" s="127"/>
      <c r="D16" s="126" t="s">
        <v>30</v>
      </c>
      <c r="E16" s="65" t="s">
        <v>61</v>
      </c>
      <c r="F16" s="185">
        <v>240</v>
      </c>
      <c r="G16" s="186">
        <v>19.8</v>
      </c>
      <c r="H16" s="186">
        <v>22.3</v>
      </c>
      <c r="I16" s="186">
        <v>43.1</v>
      </c>
      <c r="J16" s="186">
        <v>452</v>
      </c>
      <c r="K16" s="21"/>
    </row>
    <row r="17" spans="1:11" ht="12.2" customHeight="1">
      <c r="A17" s="16"/>
      <c r="B17" s="17"/>
      <c r="C17" s="127"/>
      <c r="D17" s="126" t="s">
        <v>31</v>
      </c>
      <c r="E17" s="65"/>
      <c r="F17" s="185"/>
      <c r="G17" s="186"/>
      <c r="H17" s="186"/>
      <c r="I17" s="186"/>
      <c r="J17" s="186"/>
      <c r="K17" s="21"/>
    </row>
    <row r="18" spans="1:11" ht="12.2" customHeight="1">
      <c r="A18" s="16"/>
      <c r="B18" s="17"/>
      <c r="C18" s="127"/>
      <c r="D18" s="126" t="s">
        <v>32</v>
      </c>
      <c r="E18" s="65" t="s">
        <v>33</v>
      </c>
      <c r="F18" s="185">
        <v>180</v>
      </c>
      <c r="G18" s="186">
        <v>0</v>
      </c>
      <c r="H18" s="186">
        <v>0</v>
      </c>
      <c r="I18" s="186">
        <v>12.4</v>
      </c>
      <c r="J18" s="186">
        <v>49.9</v>
      </c>
      <c r="K18" s="21"/>
    </row>
    <row r="19" spans="1:11" ht="12.2" customHeight="1">
      <c r="A19" s="16"/>
      <c r="B19" s="17"/>
      <c r="C19" s="127"/>
      <c r="D19" s="126" t="s">
        <v>34</v>
      </c>
      <c r="E19" s="65" t="s">
        <v>35</v>
      </c>
      <c r="F19" s="185">
        <v>20</v>
      </c>
      <c r="G19" s="186">
        <v>1.5</v>
      </c>
      <c r="H19" s="186">
        <v>0.2</v>
      </c>
      <c r="I19" s="186">
        <v>9.8000000000000007</v>
      </c>
      <c r="J19" s="186">
        <v>47.7</v>
      </c>
      <c r="K19" s="21"/>
    </row>
    <row r="20" spans="1:11" ht="12.2" customHeight="1">
      <c r="A20" s="16"/>
      <c r="B20" s="17"/>
      <c r="C20" s="127"/>
      <c r="D20" s="129" t="s">
        <v>36</v>
      </c>
      <c r="E20" s="65" t="s">
        <v>37</v>
      </c>
      <c r="F20" s="185">
        <v>20</v>
      </c>
      <c r="G20" s="186">
        <v>1.7</v>
      </c>
      <c r="H20" s="186">
        <v>0.7</v>
      </c>
      <c r="I20" s="186">
        <v>9.6999999999999993</v>
      </c>
      <c r="J20" s="186">
        <v>51.8</v>
      </c>
      <c r="K20" s="21"/>
    </row>
    <row r="21" spans="1:11" ht="12.2" customHeight="1">
      <c r="A21" s="16"/>
      <c r="B21" s="17"/>
      <c r="C21" s="18"/>
      <c r="D21" s="125"/>
      <c r="E21" s="19"/>
      <c r="F21" s="187"/>
      <c r="G21" s="187"/>
      <c r="H21" s="187"/>
      <c r="I21" s="187"/>
      <c r="J21" s="187"/>
      <c r="K21" s="21"/>
    </row>
    <row r="22" spans="1:11" ht="12.2" customHeight="1">
      <c r="A22" s="16"/>
      <c r="B22" s="17"/>
      <c r="C22" s="18"/>
      <c r="D22" s="58"/>
      <c r="E22" s="19"/>
      <c r="F22" s="187"/>
      <c r="G22" s="187"/>
      <c r="H22" s="187"/>
      <c r="I22" s="187"/>
      <c r="J22" s="187"/>
      <c r="K22" s="21"/>
    </row>
    <row r="23" spans="1:11" ht="12.2" customHeight="1">
      <c r="A23" s="22"/>
      <c r="B23" s="23"/>
      <c r="C23" s="24"/>
      <c r="D23" s="25" t="s">
        <v>26</v>
      </c>
      <c r="E23" s="26"/>
      <c r="F23" s="188">
        <f>F14+F22</f>
        <v>60</v>
      </c>
      <c r="G23" s="188">
        <f>G14+G21</f>
        <v>1</v>
      </c>
      <c r="H23" s="188">
        <f>H14+H22</f>
        <v>5.4</v>
      </c>
      <c r="I23" s="188">
        <f>I14+I22</f>
        <v>5.4</v>
      </c>
      <c r="J23" s="188">
        <f>J14+J22</f>
        <v>81.599999999999994</v>
      </c>
      <c r="K23" s="41"/>
    </row>
    <row r="24" spans="1:11" ht="12.2" customHeight="1" thickBot="1">
      <c r="A24" s="114">
        <f>A6</f>
        <v>1</v>
      </c>
      <c r="B24" s="115">
        <f>B6</f>
        <v>1</v>
      </c>
      <c r="C24" s="233" t="s">
        <v>38</v>
      </c>
      <c r="D24" s="234"/>
      <c r="E24" s="112"/>
      <c r="F24" s="189">
        <f>F13+F23</f>
        <v>560</v>
      </c>
      <c r="G24" s="189">
        <f>G13+G23</f>
        <v>9.4</v>
      </c>
      <c r="H24" s="189">
        <f>H13+H23</f>
        <v>20</v>
      </c>
      <c r="I24" s="189">
        <f>I13+I23</f>
        <v>69.900000000000006</v>
      </c>
      <c r="J24" s="189">
        <f>J13+J23</f>
        <v>503.69999999999993</v>
      </c>
      <c r="K24" s="117"/>
    </row>
    <row r="25" spans="1:11" ht="12.2" customHeight="1" thickTop="1">
      <c r="A25" s="35">
        <v>1</v>
      </c>
      <c r="B25" s="17">
        <v>2</v>
      </c>
      <c r="C25" s="18" t="s">
        <v>20</v>
      </c>
      <c r="D25" s="93" t="s">
        <v>21</v>
      </c>
      <c r="E25" s="95" t="s">
        <v>39</v>
      </c>
      <c r="F25" s="190">
        <v>90</v>
      </c>
      <c r="G25" s="191">
        <v>11.4</v>
      </c>
      <c r="H25" s="191">
        <v>17</v>
      </c>
      <c r="I25" s="192">
        <v>14.7</v>
      </c>
      <c r="J25" s="191">
        <v>250</v>
      </c>
      <c r="K25" s="48"/>
    </row>
    <row r="26" spans="1:11" ht="12.2" customHeight="1">
      <c r="A26" s="53"/>
      <c r="B26" s="56"/>
      <c r="C26" s="55"/>
      <c r="D26" s="69" t="s">
        <v>31</v>
      </c>
      <c r="E26" s="72" t="s">
        <v>62</v>
      </c>
      <c r="F26" s="193">
        <v>150</v>
      </c>
      <c r="G26" s="194">
        <v>6.4</v>
      </c>
      <c r="H26" s="194">
        <v>3.7</v>
      </c>
      <c r="I26" s="195">
        <v>40.9</v>
      </c>
      <c r="J26" s="194">
        <v>222.5</v>
      </c>
      <c r="K26" s="21"/>
    </row>
    <row r="27" spans="1:11" ht="12.2" customHeight="1">
      <c r="A27" s="53"/>
      <c r="B27" s="56"/>
      <c r="C27" s="57"/>
      <c r="D27" s="69" t="s">
        <v>50</v>
      </c>
      <c r="E27" s="72" t="s">
        <v>41</v>
      </c>
      <c r="F27" s="193">
        <v>200</v>
      </c>
      <c r="G27" s="194">
        <v>0.2</v>
      </c>
      <c r="H27" s="194">
        <v>0.1</v>
      </c>
      <c r="I27" s="195">
        <v>13.2</v>
      </c>
      <c r="J27" s="194">
        <v>54.7</v>
      </c>
      <c r="K27" s="21"/>
    </row>
    <row r="28" spans="1:11" ht="12.2" customHeight="1">
      <c r="A28" s="53"/>
      <c r="B28" s="56"/>
      <c r="C28" s="57"/>
      <c r="D28" s="69" t="s">
        <v>34</v>
      </c>
      <c r="E28" s="72" t="s">
        <v>35</v>
      </c>
      <c r="F28" s="193">
        <v>40</v>
      </c>
      <c r="G28" s="194">
        <v>3</v>
      </c>
      <c r="H28" s="194">
        <v>0.3</v>
      </c>
      <c r="I28" s="195">
        <v>19.7</v>
      </c>
      <c r="J28" s="194">
        <v>94</v>
      </c>
      <c r="K28" s="21"/>
    </row>
    <row r="29" spans="1:11" ht="12.2" customHeight="1">
      <c r="A29" s="54"/>
      <c r="B29" s="56"/>
      <c r="C29" s="57"/>
      <c r="D29" s="70"/>
      <c r="E29" s="73" t="s">
        <v>63</v>
      </c>
      <c r="F29" s="196">
        <v>30</v>
      </c>
      <c r="G29" s="197">
        <v>0.9</v>
      </c>
      <c r="H29" s="197">
        <v>0.2</v>
      </c>
      <c r="I29" s="198">
        <v>3</v>
      </c>
      <c r="J29" s="197">
        <v>17.3</v>
      </c>
      <c r="K29" s="21"/>
    </row>
    <row r="30" spans="1:11" ht="12.2" customHeight="1">
      <c r="A30" s="229"/>
      <c r="B30" s="229"/>
      <c r="C30" s="231"/>
      <c r="D30" s="61"/>
      <c r="E30" s="44"/>
      <c r="F30" s="199"/>
      <c r="G30" s="199"/>
      <c r="H30" s="199"/>
      <c r="I30" s="199"/>
      <c r="J30" s="199"/>
      <c r="K30" s="45"/>
    </row>
    <row r="31" spans="1:11" ht="12.2" customHeight="1">
      <c r="A31" s="229"/>
      <c r="B31" s="229"/>
      <c r="C31" s="231"/>
      <c r="D31" s="62"/>
      <c r="E31" s="46"/>
      <c r="F31" s="200"/>
      <c r="G31" s="200"/>
      <c r="H31" s="200"/>
      <c r="I31" s="200"/>
      <c r="J31" s="200"/>
      <c r="K31" s="47"/>
    </row>
    <row r="32" spans="1:11" ht="12.2" customHeight="1" thickBot="1">
      <c r="A32" s="230"/>
      <c r="B32" s="230"/>
      <c r="C32" s="232"/>
      <c r="D32" s="40" t="s">
        <v>26</v>
      </c>
      <c r="E32" s="42"/>
      <c r="F32" s="201">
        <f>SUM(F25:F31)</f>
        <v>510</v>
      </c>
      <c r="G32" s="201">
        <f t="shared" ref="G32:J32" si="2">SUM(G25:G31)</f>
        <v>21.9</v>
      </c>
      <c r="H32" s="201">
        <f t="shared" si="2"/>
        <v>21.3</v>
      </c>
      <c r="I32" s="201">
        <f t="shared" si="2"/>
        <v>91.5</v>
      </c>
      <c r="J32" s="201">
        <f t="shared" si="2"/>
        <v>638.5</v>
      </c>
      <c r="K32" s="43"/>
    </row>
    <row r="33" spans="1:11" ht="12.2" customHeight="1">
      <c r="A33" s="29">
        <f t="shared" ref="A33:B33" si="3">A25</f>
        <v>1</v>
      </c>
      <c r="B33" s="29">
        <f t="shared" si="3"/>
        <v>2</v>
      </c>
      <c r="C33" s="30" t="s">
        <v>27</v>
      </c>
      <c r="D33" s="71"/>
      <c r="E33" s="75" t="s">
        <v>54</v>
      </c>
      <c r="F33" s="202">
        <v>60</v>
      </c>
      <c r="G33" s="203">
        <v>0.9</v>
      </c>
      <c r="H33" s="203">
        <v>3.1</v>
      </c>
      <c r="I33" s="204">
        <v>5.9</v>
      </c>
      <c r="J33" s="203">
        <v>55</v>
      </c>
      <c r="K33" s="21"/>
    </row>
    <row r="34" spans="1:11" ht="12.2" customHeight="1">
      <c r="A34" s="35"/>
      <c r="B34" s="17"/>
      <c r="C34" s="18"/>
      <c r="D34" s="74" t="s">
        <v>29</v>
      </c>
      <c r="E34" s="76" t="s">
        <v>55</v>
      </c>
      <c r="F34" s="205">
        <v>200</v>
      </c>
      <c r="G34" s="206">
        <v>7.7</v>
      </c>
      <c r="H34" s="206">
        <v>5.5</v>
      </c>
      <c r="I34" s="207">
        <v>15</v>
      </c>
      <c r="J34" s="206">
        <v>139.9</v>
      </c>
      <c r="K34" s="21"/>
    </row>
    <row r="35" spans="1:11" ht="12.2" customHeight="1">
      <c r="A35" s="35"/>
      <c r="B35" s="17"/>
      <c r="C35" s="18"/>
      <c r="D35" s="74" t="s">
        <v>30</v>
      </c>
      <c r="E35" s="76" t="s">
        <v>64</v>
      </c>
      <c r="F35" s="205">
        <v>90</v>
      </c>
      <c r="G35" s="206">
        <v>14.6</v>
      </c>
      <c r="H35" s="206">
        <v>11.3</v>
      </c>
      <c r="I35" s="207">
        <v>3.5</v>
      </c>
      <c r="J35" s="206">
        <v>176.2</v>
      </c>
      <c r="K35" s="21"/>
    </row>
    <row r="36" spans="1:11" ht="12.2" customHeight="1">
      <c r="A36" s="35"/>
      <c r="B36" s="17"/>
      <c r="C36" s="18"/>
      <c r="D36" s="74" t="s">
        <v>31</v>
      </c>
      <c r="E36" s="76" t="s">
        <v>40</v>
      </c>
      <c r="F36" s="205">
        <v>150</v>
      </c>
      <c r="G36" s="206">
        <v>3.2</v>
      </c>
      <c r="H36" s="206">
        <v>3.8</v>
      </c>
      <c r="I36" s="207">
        <v>23.2</v>
      </c>
      <c r="J36" s="206">
        <v>140.19999999999999</v>
      </c>
      <c r="K36" s="21"/>
    </row>
    <row r="37" spans="1:11" ht="12.2" customHeight="1">
      <c r="A37" s="35"/>
      <c r="B37" s="17"/>
      <c r="C37" s="18"/>
      <c r="D37" s="74" t="s">
        <v>22</v>
      </c>
      <c r="E37" s="76" t="s">
        <v>44</v>
      </c>
      <c r="F37" s="205">
        <v>180</v>
      </c>
      <c r="G37" s="206">
        <v>0.2</v>
      </c>
      <c r="H37" s="206">
        <v>0.1</v>
      </c>
      <c r="I37" s="207">
        <v>12</v>
      </c>
      <c r="J37" s="206">
        <v>49.4</v>
      </c>
      <c r="K37" s="21"/>
    </row>
    <row r="38" spans="1:11" ht="12.2" customHeight="1">
      <c r="A38" s="35"/>
      <c r="B38" s="17"/>
      <c r="C38" s="18"/>
      <c r="D38" s="74" t="s">
        <v>34</v>
      </c>
      <c r="E38" s="65" t="s">
        <v>35</v>
      </c>
      <c r="F38" s="185">
        <v>20</v>
      </c>
      <c r="G38" s="186">
        <v>1.5</v>
      </c>
      <c r="H38" s="186">
        <v>0.2</v>
      </c>
      <c r="I38" s="186">
        <v>9.8000000000000007</v>
      </c>
      <c r="J38" s="186">
        <v>47.7</v>
      </c>
      <c r="K38" s="21"/>
    </row>
    <row r="39" spans="1:11" ht="12.2" customHeight="1">
      <c r="A39" s="35"/>
      <c r="B39" s="17"/>
      <c r="C39" s="18"/>
      <c r="D39" s="74" t="s">
        <v>36</v>
      </c>
      <c r="E39" s="65" t="s">
        <v>37</v>
      </c>
      <c r="F39" s="185">
        <v>20</v>
      </c>
      <c r="G39" s="186">
        <v>1.7</v>
      </c>
      <c r="H39" s="186">
        <v>0.7</v>
      </c>
      <c r="I39" s="186">
        <v>9.6999999999999993</v>
      </c>
      <c r="J39" s="186">
        <v>51.8</v>
      </c>
      <c r="K39" s="21"/>
    </row>
    <row r="40" spans="1:11" ht="12.2" customHeight="1">
      <c r="A40" s="35"/>
      <c r="B40" s="17"/>
      <c r="C40" s="18"/>
      <c r="D40" s="58"/>
      <c r="E40" s="19"/>
      <c r="F40" s="187"/>
      <c r="G40" s="187"/>
      <c r="H40" s="187"/>
      <c r="I40" s="187"/>
      <c r="J40" s="187"/>
      <c r="K40" s="21"/>
    </row>
    <row r="41" spans="1:11" ht="12.2" customHeight="1">
      <c r="A41" s="35"/>
      <c r="B41" s="17"/>
      <c r="C41" s="18"/>
      <c r="D41" s="58"/>
      <c r="E41" s="19"/>
      <c r="F41" s="187"/>
      <c r="G41" s="187"/>
      <c r="H41" s="187"/>
      <c r="I41" s="187"/>
      <c r="J41" s="187"/>
      <c r="K41" s="21"/>
    </row>
    <row r="42" spans="1:11" ht="12.2" customHeight="1">
      <c r="A42" s="136"/>
      <c r="B42" s="137"/>
      <c r="C42" s="138"/>
      <c r="D42" s="132" t="s">
        <v>26</v>
      </c>
      <c r="E42" s="139"/>
      <c r="F42" s="208">
        <f>SUM(F33:F41)</f>
        <v>720</v>
      </c>
      <c r="G42" s="208">
        <f t="shared" ref="G42:J42" si="4">SUM(G33:G41)</f>
        <v>29.799999999999997</v>
      </c>
      <c r="H42" s="208">
        <f t="shared" si="4"/>
        <v>24.7</v>
      </c>
      <c r="I42" s="208">
        <f t="shared" si="4"/>
        <v>79.099999999999994</v>
      </c>
      <c r="J42" s="208">
        <f t="shared" si="4"/>
        <v>660.2</v>
      </c>
      <c r="K42" s="140"/>
    </row>
    <row r="43" spans="1:11" ht="12.2" customHeight="1" thickBot="1">
      <c r="A43" s="120">
        <f>A25</f>
        <v>1</v>
      </c>
      <c r="B43" s="120">
        <f>B25</f>
        <v>2</v>
      </c>
      <c r="C43" s="245" t="s">
        <v>38</v>
      </c>
      <c r="D43" s="246"/>
      <c r="E43" s="118"/>
      <c r="F43" s="209">
        <f>F32+F42</f>
        <v>1230</v>
      </c>
      <c r="G43" s="209">
        <f t="shared" ref="G43:J43" si="5">G32+G42</f>
        <v>51.699999999999996</v>
      </c>
      <c r="H43" s="209">
        <f t="shared" si="5"/>
        <v>46</v>
      </c>
      <c r="I43" s="209">
        <f t="shared" si="5"/>
        <v>170.6</v>
      </c>
      <c r="J43" s="209">
        <f t="shared" si="5"/>
        <v>1298.7</v>
      </c>
      <c r="K43" s="119"/>
    </row>
    <row r="44" spans="1:11" ht="12.2" customHeight="1" thickTop="1">
      <c r="A44" s="16">
        <v>1</v>
      </c>
      <c r="B44" s="17">
        <v>3</v>
      </c>
      <c r="C44" s="18" t="s">
        <v>20</v>
      </c>
      <c r="D44" s="93" t="s">
        <v>21</v>
      </c>
      <c r="E44" s="95" t="s">
        <v>65</v>
      </c>
      <c r="F44" s="190">
        <v>200</v>
      </c>
      <c r="G44" s="191">
        <v>2</v>
      </c>
      <c r="H44" s="191">
        <v>8</v>
      </c>
      <c r="I44" s="192">
        <v>39</v>
      </c>
      <c r="J44" s="191">
        <v>265</v>
      </c>
      <c r="K44" s="48"/>
    </row>
    <row r="45" spans="1:11" ht="12.2" customHeight="1">
      <c r="A45" s="16"/>
      <c r="B45" s="17"/>
      <c r="C45" s="18"/>
      <c r="D45" s="77"/>
      <c r="E45" s="78" t="s">
        <v>66</v>
      </c>
      <c r="F45" s="193">
        <v>50</v>
      </c>
      <c r="G45" s="194">
        <v>3.9</v>
      </c>
      <c r="H45" s="194">
        <v>7.7</v>
      </c>
      <c r="I45" s="195">
        <v>34.6</v>
      </c>
      <c r="J45" s="194">
        <v>220</v>
      </c>
      <c r="K45" s="21"/>
    </row>
    <row r="46" spans="1:11" ht="12.2" customHeight="1">
      <c r="A46" s="16"/>
      <c r="B46" s="17"/>
      <c r="C46" s="18"/>
      <c r="D46" s="77" t="s">
        <v>22</v>
      </c>
      <c r="E46" s="78" t="s">
        <v>67</v>
      </c>
      <c r="F46" s="193">
        <v>200</v>
      </c>
      <c r="G46" s="194">
        <v>2.5</v>
      </c>
      <c r="H46" s="194">
        <v>2.2999999999999998</v>
      </c>
      <c r="I46" s="195">
        <v>16.399999999999999</v>
      </c>
      <c r="J46" s="194">
        <v>95.6</v>
      </c>
      <c r="K46" s="21"/>
    </row>
    <row r="47" spans="1:11" ht="12.2" customHeight="1">
      <c r="A47" s="16"/>
      <c r="B47" s="17"/>
      <c r="C47" s="18"/>
      <c r="D47" s="77" t="s">
        <v>34</v>
      </c>
      <c r="E47" s="78" t="s">
        <v>35</v>
      </c>
      <c r="F47" s="193">
        <v>50</v>
      </c>
      <c r="G47" s="194">
        <v>3.8</v>
      </c>
      <c r="H47" s="194">
        <v>0.4</v>
      </c>
      <c r="I47" s="195">
        <v>24.6</v>
      </c>
      <c r="J47" s="194">
        <v>117.5</v>
      </c>
      <c r="K47" s="21"/>
    </row>
    <row r="48" spans="1:11" ht="12.2" customHeight="1">
      <c r="A48" s="16"/>
      <c r="B48" s="17"/>
      <c r="C48" s="18"/>
      <c r="D48" s="59"/>
      <c r="E48" s="52"/>
      <c r="F48" s="210"/>
      <c r="G48" s="210"/>
      <c r="H48" s="210"/>
      <c r="I48" s="211"/>
      <c r="J48" s="210"/>
      <c r="K48" s="21"/>
    </row>
    <row r="49" spans="1:11" ht="12.2" customHeight="1">
      <c r="A49" s="16"/>
      <c r="B49" s="17"/>
      <c r="C49" s="18"/>
      <c r="D49" s="60"/>
      <c r="E49" s="52"/>
      <c r="F49" s="210"/>
      <c r="G49" s="210"/>
      <c r="H49" s="210"/>
      <c r="I49" s="211"/>
      <c r="J49" s="210"/>
      <c r="K49" s="21"/>
    </row>
    <row r="50" spans="1:11" ht="12.2" customHeight="1">
      <c r="A50" s="16"/>
      <c r="B50" s="17"/>
      <c r="C50" s="18"/>
      <c r="D50" s="58"/>
      <c r="E50" s="19"/>
      <c r="F50" s="187"/>
      <c r="G50" s="187"/>
      <c r="H50" s="187"/>
      <c r="I50" s="187"/>
      <c r="J50" s="187"/>
      <c r="K50" s="21"/>
    </row>
    <row r="51" spans="1:11" ht="12.2" customHeight="1" thickBot="1">
      <c r="A51" s="22"/>
      <c r="B51" s="23"/>
      <c r="C51" s="24"/>
      <c r="D51" s="25" t="s">
        <v>26</v>
      </c>
      <c r="E51" s="26"/>
      <c r="F51" s="188">
        <f>SUM(F44:F50)</f>
        <v>500</v>
      </c>
      <c r="G51" s="188">
        <f t="shared" ref="G51:J51" si="6">SUM(G44:G50)</f>
        <v>12.2</v>
      </c>
      <c r="H51" s="188">
        <f t="shared" si="6"/>
        <v>18.399999999999999</v>
      </c>
      <c r="I51" s="188">
        <f t="shared" si="6"/>
        <v>114.6</v>
      </c>
      <c r="J51" s="188">
        <f t="shared" si="6"/>
        <v>698.1</v>
      </c>
      <c r="K51" s="27"/>
    </row>
    <row r="52" spans="1:11" ht="12.2" customHeight="1">
      <c r="A52" s="28">
        <f t="shared" ref="A52:B52" si="7">A44</f>
        <v>1</v>
      </c>
      <c r="B52" s="29">
        <f t="shared" si="7"/>
        <v>3</v>
      </c>
      <c r="C52" s="30" t="s">
        <v>27</v>
      </c>
      <c r="D52" s="80"/>
      <c r="E52" s="81" t="s">
        <v>68</v>
      </c>
      <c r="F52" s="212">
        <v>60</v>
      </c>
      <c r="G52" s="213">
        <v>0.6</v>
      </c>
      <c r="H52" s="213">
        <v>3.7</v>
      </c>
      <c r="I52" s="214">
        <v>7.7</v>
      </c>
      <c r="J52" s="213">
        <v>67.099999999999994</v>
      </c>
      <c r="K52" s="21"/>
    </row>
    <row r="53" spans="1:11" ht="12.2" customHeight="1">
      <c r="A53" s="16"/>
      <c r="B53" s="17"/>
      <c r="C53" s="18"/>
      <c r="D53" s="79" t="s">
        <v>29</v>
      </c>
      <c r="E53" s="82" t="s">
        <v>43</v>
      </c>
      <c r="F53" s="193">
        <v>200</v>
      </c>
      <c r="G53" s="194">
        <v>4.2</v>
      </c>
      <c r="H53" s="194">
        <v>4.7</v>
      </c>
      <c r="I53" s="195">
        <v>9.6999999999999993</v>
      </c>
      <c r="J53" s="194">
        <v>97.3</v>
      </c>
      <c r="K53" s="21"/>
    </row>
    <row r="54" spans="1:11" ht="12.2" customHeight="1">
      <c r="A54" s="16"/>
      <c r="B54" s="17"/>
      <c r="C54" s="18"/>
      <c r="D54" s="79" t="s">
        <v>30</v>
      </c>
      <c r="E54" s="82" t="s">
        <v>69</v>
      </c>
      <c r="F54" s="193">
        <v>185</v>
      </c>
      <c r="G54" s="194">
        <v>14.4</v>
      </c>
      <c r="H54" s="194">
        <v>32.4</v>
      </c>
      <c r="I54" s="195">
        <v>50.5</v>
      </c>
      <c r="J54" s="194">
        <v>555.1</v>
      </c>
      <c r="K54" s="21"/>
    </row>
    <row r="55" spans="1:11" ht="15.75" customHeight="1">
      <c r="A55" s="16"/>
      <c r="B55" s="17"/>
      <c r="C55" s="18"/>
      <c r="D55" s="79" t="s">
        <v>31</v>
      </c>
      <c r="E55" s="82"/>
      <c r="F55" s="193"/>
      <c r="G55" s="194"/>
      <c r="H55" s="194"/>
      <c r="I55" s="195"/>
      <c r="J55" s="194"/>
      <c r="K55" s="21"/>
    </row>
    <row r="56" spans="1:11" ht="12.2" customHeight="1">
      <c r="A56" s="16"/>
      <c r="B56" s="17"/>
      <c r="C56" s="18"/>
      <c r="D56" s="79" t="s">
        <v>32</v>
      </c>
      <c r="E56" s="82" t="s">
        <v>49</v>
      </c>
      <c r="F56" s="193">
        <v>200</v>
      </c>
      <c r="G56" s="194">
        <v>0.2</v>
      </c>
      <c r="H56" s="194">
        <v>0.1</v>
      </c>
      <c r="I56" s="195">
        <v>13.6</v>
      </c>
      <c r="J56" s="194">
        <v>62.3</v>
      </c>
      <c r="K56" s="21"/>
    </row>
    <row r="57" spans="1:11" ht="12.2" customHeight="1">
      <c r="A57" s="16"/>
      <c r="B57" s="17"/>
      <c r="C57" s="18"/>
      <c r="D57" s="79" t="s">
        <v>34</v>
      </c>
      <c r="E57" s="82" t="s">
        <v>35</v>
      </c>
      <c r="F57" s="193">
        <v>30</v>
      </c>
      <c r="G57" s="194">
        <v>2.2999999999999998</v>
      </c>
      <c r="H57" s="194">
        <v>0.2</v>
      </c>
      <c r="I57" s="195">
        <v>14.8</v>
      </c>
      <c r="J57" s="215">
        <v>70.5</v>
      </c>
      <c r="K57" s="21"/>
    </row>
    <row r="58" spans="1:11" ht="12.2" customHeight="1">
      <c r="A58" s="16"/>
      <c r="B58" s="17"/>
      <c r="C58" s="18"/>
      <c r="D58" s="79" t="s">
        <v>36</v>
      </c>
      <c r="E58" s="82" t="s">
        <v>37</v>
      </c>
      <c r="F58" s="193">
        <v>30</v>
      </c>
      <c r="G58" s="194">
        <v>2.6</v>
      </c>
      <c r="H58" s="194">
        <v>1</v>
      </c>
      <c r="I58" s="195">
        <v>14.5</v>
      </c>
      <c r="J58" s="194">
        <v>77.7</v>
      </c>
      <c r="K58" s="21"/>
    </row>
    <row r="59" spans="1:11" ht="12.2" customHeight="1">
      <c r="A59" s="16"/>
      <c r="B59" s="17"/>
      <c r="C59" s="18"/>
      <c r="D59" s="58"/>
      <c r="E59" s="19"/>
      <c r="F59" s="187"/>
      <c r="G59" s="187"/>
      <c r="H59" s="187"/>
      <c r="I59" s="187"/>
      <c r="J59" s="187"/>
      <c r="K59" s="21"/>
    </row>
    <row r="60" spans="1:11" ht="12.2" customHeight="1">
      <c r="A60" s="16"/>
      <c r="B60" s="17"/>
      <c r="C60" s="18"/>
      <c r="D60" s="58"/>
      <c r="E60" s="19"/>
      <c r="F60" s="187"/>
      <c r="G60" s="187"/>
      <c r="H60" s="187"/>
      <c r="I60" s="187"/>
      <c r="J60" s="187"/>
      <c r="K60" s="21"/>
    </row>
    <row r="61" spans="1:11" ht="12.2" customHeight="1">
      <c r="A61" s="22"/>
      <c r="B61" s="23"/>
      <c r="C61" s="24"/>
      <c r="D61" s="25" t="s">
        <v>26</v>
      </c>
      <c r="E61" s="26"/>
      <c r="F61" s="216">
        <f>SUM(F52:F60)</f>
        <v>705</v>
      </c>
      <c r="G61" s="216">
        <f t="shared" ref="G61:J61" si="8">SUM(G52:G60)</f>
        <v>24.3</v>
      </c>
      <c r="H61" s="216">
        <f t="shared" si="8"/>
        <v>42.1</v>
      </c>
      <c r="I61" s="216">
        <f t="shared" si="8"/>
        <v>110.8</v>
      </c>
      <c r="J61" s="216">
        <f t="shared" si="8"/>
        <v>930</v>
      </c>
      <c r="K61" s="27"/>
    </row>
    <row r="62" spans="1:11" ht="12.2" customHeight="1" thickBot="1">
      <c r="A62" s="114">
        <f>A44</f>
        <v>1</v>
      </c>
      <c r="B62" s="115">
        <f>B44</f>
        <v>3</v>
      </c>
      <c r="C62" s="233" t="s">
        <v>38</v>
      </c>
      <c r="D62" s="234"/>
      <c r="E62" s="112"/>
      <c r="F62" s="217">
        <f>F51+F61</f>
        <v>1205</v>
      </c>
      <c r="G62" s="217">
        <f t="shared" ref="G62:J62" si="9">G51+G61</f>
        <v>36.5</v>
      </c>
      <c r="H62" s="217">
        <f t="shared" si="9"/>
        <v>60.5</v>
      </c>
      <c r="I62" s="217">
        <f t="shared" si="9"/>
        <v>225.39999999999998</v>
      </c>
      <c r="J62" s="217">
        <f t="shared" si="9"/>
        <v>1628.1</v>
      </c>
      <c r="K62" s="116"/>
    </row>
    <row r="63" spans="1:11" ht="12.2" customHeight="1" thickTop="1">
      <c r="A63" s="16">
        <v>1</v>
      </c>
      <c r="B63" s="17">
        <v>4</v>
      </c>
      <c r="C63" s="18" t="s">
        <v>20</v>
      </c>
      <c r="D63" s="93" t="s">
        <v>21</v>
      </c>
      <c r="E63" s="95" t="s">
        <v>70</v>
      </c>
      <c r="F63" s="190">
        <v>150</v>
      </c>
      <c r="G63" s="191">
        <v>25.7</v>
      </c>
      <c r="H63" s="191">
        <v>27.4</v>
      </c>
      <c r="I63" s="192">
        <v>4.5999999999999996</v>
      </c>
      <c r="J63" s="191">
        <v>367.6</v>
      </c>
      <c r="K63" s="48"/>
    </row>
    <row r="64" spans="1:11" ht="12.2" customHeight="1">
      <c r="A64" s="16"/>
      <c r="B64" s="17"/>
      <c r="C64" s="18"/>
      <c r="D64" s="83" t="s">
        <v>22</v>
      </c>
      <c r="E64" s="86" t="s">
        <v>44</v>
      </c>
      <c r="F64" s="193">
        <v>200</v>
      </c>
      <c r="G64" s="194">
        <v>0.2</v>
      </c>
      <c r="H64" s="194">
        <v>0.1</v>
      </c>
      <c r="I64" s="195">
        <v>13</v>
      </c>
      <c r="J64" s="194">
        <v>53.4</v>
      </c>
      <c r="K64" s="21"/>
    </row>
    <row r="65" spans="1:11" ht="12.2" customHeight="1">
      <c r="A65" s="16"/>
      <c r="B65" s="17"/>
      <c r="C65" s="18"/>
      <c r="D65" s="83" t="s">
        <v>25</v>
      </c>
      <c r="E65" s="86" t="s">
        <v>51</v>
      </c>
      <c r="F65" s="193">
        <v>150</v>
      </c>
      <c r="G65" s="194">
        <v>0.5</v>
      </c>
      <c r="H65" s="194">
        <v>0.5</v>
      </c>
      <c r="I65" s="195">
        <v>12.7</v>
      </c>
      <c r="J65" s="194">
        <v>61.1</v>
      </c>
      <c r="K65" s="21"/>
    </row>
    <row r="66" spans="1:11" ht="12.2" customHeight="1">
      <c r="A66" s="16"/>
      <c r="B66" s="17"/>
      <c r="C66" s="18"/>
      <c r="D66" s="84" t="s">
        <v>34</v>
      </c>
      <c r="E66" s="87" t="s">
        <v>24</v>
      </c>
      <c r="F66" s="193">
        <v>40</v>
      </c>
      <c r="G66" s="194">
        <v>2.8</v>
      </c>
      <c r="H66" s="194">
        <v>0.4</v>
      </c>
      <c r="I66" s="195">
        <v>18.399999999999999</v>
      </c>
      <c r="J66" s="194">
        <v>88</v>
      </c>
      <c r="K66" s="21"/>
    </row>
    <row r="67" spans="1:11" ht="12.2" customHeight="1">
      <c r="A67" s="16"/>
      <c r="B67" s="17"/>
      <c r="C67" s="18"/>
      <c r="D67" s="85"/>
      <c r="E67" s="86" t="s">
        <v>71</v>
      </c>
      <c r="F67" s="193">
        <v>15</v>
      </c>
      <c r="G67" s="194">
        <v>3.9</v>
      </c>
      <c r="H67" s="194">
        <v>3.9</v>
      </c>
      <c r="I67" s="195">
        <v>0</v>
      </c>
      <c r="J67" s="194">
        <v>51.6</v>
      </c>
      <c r="K67" s="21"/>
    </row>
    <row r="68" spans="1:11" ht="12.2" customHeight="1">
      <c r="A68" s="16"/>
      <c r="B68" s="17"/>
      <c r="C68" s="18"/>
      <c r="D68" s="60"/>
      <c r="E68" s="52"/>
      <c r="F68" s="187"/>
      <c r="G68" s="187"/>
      <c r="H68" s="187"/>
      <c r="I68" s="187"/>
      <c r="J68" s="187"/>
      <c r="K68" s="21"/>
    </row>
    <row r="69" spans="1:11" ht="12.2" customHeight="1">
      <c r="A69" s="16"/>
      <c r="B69" s="17"/>
      <c r="C69" s="18"/>
      <c r="D69" s="58"/>
      <c r="E69" s="122"/>
      <c r="F69" s="187"/>
      <c r="G69" s="187"/>
      <c r="H69" s="187"/>
      <c r="I69" s="187"/>
      <c r="J69" s="187"/>
      <c r="K69" s="21"/>
    </row>
    <row r="70" spans="1:11" ht="12.2" customHeight="1" thickBot="1">
      <c r="A70" s="22"/>
      <c r="B70" s="23"/>
      <c r="C70" s="24"/>
      <c r="D70" s="25" t="s">
        <v>26</v>
      </c>
      <c r="E70" s="100"/>
      <c r="F70" s="188">
        <f>SUM(F63:F69)</f>
        <v>555</v>
      </c>
      <c r="G70" s="188">
        <f t="shared" ref="G70:J70" si="10">SUM(G63:G69)</f>
        <v>33.1</v>
      </c>
      <c r="H70" s="188">
        <f t="shared" si="10"/>
        <v>32.299999999999997</v>
      </c>
      <c r="I70" s="188">
        <f t="shared" si="10"/>
        <v>48.7</v>
      </c>
      <c r="J70" s="188">
        <f t="shared" si="10"/>
        <v>621.70000000000005</v>
      </c>
      <c r="K70" s="27"/>
    </row>
    <row r="71" spans="1:11" ht="12.2" customHeight="1">
      <c r="A71" s="28">
        <f t="shared" ref="A71:B71" si="11">A63</f>
        <v>1</v>
      </c>
      <c r="B71" s="29">
        <f t="shared" si="11"/>
        <v>4</v>
      </c>
      <c r="C71" s="30" t="s">
        <v>27</v>
      </c>
      <c r="D71" s="89"/>
      <c r="E71" s="90" t="s">
        <v>72</v>
      </c>
      <c r="F71" s="212">
        <v>60</v>
      </c>
      <c r="G71" s="213">
        <v>0.9</v>
      </c>
      <c r="H71" s="213">
        <v>3.1</v>
      </c>
      <c r="I71" s="214">
        <v>5.0999999999999996</v>
      </c>
      <c r="J71" s="213">
        <v>51.3</v>
      </c>
      <c r="K71" s="21"/>
    </row>
    <row r="72" spans="1:11" ht="12.2" customHeight="1">
      <c r="A72" s="16"/>
      <c r="B72" s="17"/>
      <c r="C72" s="18"/>
      <c r="D72" s="88" t="s">
        <v>29</v>
      </c>
      <c r="E72" s="91" t="s">
        <v>73</v>
      </c>
      <c r="F72" s="193">
        <v>200</v>
      </c>
      <c r="G72" s="194">
        <v>2</v>
      </c>
      <c r="H72" s="194">
        <v>4</v>
      </c>
      <c r="I72" s="195">
        <v>13.1</v>
      </c>
      <c r="J72" s="194">
        <v>96.9</v>
      </c>
      <c r="K72" s="21"/>
    </row>
    <row r="73" spans="1:11" ht="12.2" customHeight="1">
      <c r="A73" s="16"/>
      <c r="B73" s="17"/>
      <c r="C73" s="18"/>
      <c r="D73" s="88" t="s">
        <v>30</v>
      </c>
      <c r="E73" s="91" t="s">
        <v>74</v>
      </c>
      <c r="F73" s="193">
        <v>240</v>
      </c>
      <c r="G73" s="194">
        <v>17.2</v>
      </c>
      <c r="H73" s="194">
        <v>20.399999999999999</v>
      </c>
      <c r="I73" s="195">
        <v>27.6</v>
      </c>
      <c r="J73" s="194">
        <v>360.9</v>
      </c>
      <c r="K73" s="21"/>
    </row>
    <row r="74" spans="1:11" ht="12.2" customHeight="1">
      <c r="A74" s="16"/>
      <c r="B74" s="17"/>
      <c r="C74" s="18"/>
      <c r="D74" s="88" t="s">
        <v>31</v>
      </c>
      <c r="E74" s="91"/>
      <c r="F74" s="193"/>
      <c r="G74" s="194"/>
      <c r="H74" s="194"/>
      <c r="I74" s="195"/>
      <c r="J74" s="194"/>
      <c r="K74" s="21"/>
    </row>
    <row r="75" spans="1:11" ht="12.2" customHeight="1">
      <c r="A75" s="16"/>
      <c r="B75" s="17"/>
      <c r="C75" s="18"/>
      <c r="D75" s="88" t="s">
        <v>32</v>
      </c>
      <c r="E75" s="91" t="s">
        <v>75</v>
      </c>
      <c r="F75" s="193">
        <v>180</v>
      </c>
      <c r="G75" s="194">
        <v>0.3</v>
      </c>
      <c r="H75" s="194">
        <v>0.1</v>
      </c>
      <c r="I75" s="195">
        <v>14.8</v>
      </c>
      <c r="J75" s="194">
        <v>68.3</v>
      </c>
      <c r="K75" s="21"/>
    </row>
    <row r="76" spans="1:11" ht="12.2" customHeight="1">
      <c r="A76" s="16"/>
      <c r="B76" s="17"/>
      <c r="C76" s="18"/>
      <c r="D76" s="88" t="s">
        <v>34</v>
      </c>
      <c r="E76" s="65" t="s">
        <v>35</v>
      </c>
      <c r="F76" s="185">
        <v>20</v>
      </c>
      <c r="G76" s="186">
        <v>1.5</v>
      </c>
      <c r="H76" s="186">
        <v>0.2</v>
      </c>
      <c r="I76" s="186">
        <v>9.8000000000000007</v>
      </c>
      <c r="J76" s="186">
        <v>47.7</v>
      </c>
      <c r="K76" s="21"/>
    </row>
    <row r="77" spans="1:11" ht="12.2" customHeight="1">
      <c r="A77" s="16"/>
      <c r="B77" s="17"/>
      <c r="C77" s="18"/>
      <c r="D77" s="88" t="s">
        <v>36</v>
      </c>
      <c r="E77" s="65" t="s">
        <v>37</v>
      </c>
      <c r="F77" s="185">
        <v>20</v>
      </c>
      <c r="G77" s="186">
        <v>1.7</v>
      </c>
      <c r="H77" s="186">
        <v>0.7</v>
      </c>
      <c r="I77" s="186">
        <v>9.6999999999999993</v>
      </c>
      <c r="J77" s="186">
        <v>51.8</v>
      </c>
      <c r="K77" s="21"/>
    </row>
    <row r="78" spans="1:11" ht="12.2" customHeight="1" thickBot="1">
      <c r="A78" s="16"/>
      <c r="B78" s="17"/>
      <c r="C78" s="18"/>
      <c r="D78" s="58"/>
      <c r="E78" s="19"/>
      <c r="F78" s="187"/>
      <c r="G78" s="187"/>
      <c r="H78" s="187"/>
      <c r="I78" s="187"/>
      <c r="J78" s="218"/>
      <c r="K78" s="21"/>
    </row>
    <row r="79" spans="1:11" ht="12.2" customHeight="1">
      <c r="A79" s="16"/>
      <c r="B79" s="17"/>
      <c r="C79" s="18"/>
      <c r="D79" s="58"/>
      <c r="E79" s="19"/>
      <c r="F79" s="187"/>
      <c r="G79" s="187"/>
      <c r="H79" s="187"/>
      <c r="I79" s="187"/>
      <c r="J79" s="187"/>
      <c r="K79" s="21"/>
    </row>
    <row r="80" spans="1:11" ht="15.75" customHeight="1">
      <c r="A80" s="22"/>
      <c r="B80" s="23"/>
      <c r="C80" s="24"/>
      <c r="D80" s="25" t="s">
        <v>26</v>
      </c>
      <c r="E80" s="26"/>
      <c r="F80" s="216">
        <f>SUM(F71:F79)</f>
        <v>720</v>
      </c>
      <c r="G80" s="216">
        <f t="shared" ref="G80:J80" si="12">SUM(G71:G79)</f>
        <v>23.599999999999998</v>
      </c>
      <c r="H80" s="216">
        <f t="shared" si="12"/>
        <v>28.5</v>
      </c>
      <c r="I80" s="216">
        <f t="shared" si="12"/>
        <v>80.099999999999994</v>
      </c>
      <c r="J80" s="216">
        <f t="shared" si="12"/>
        <v>676.9</v>
      </c>
      <c r="K80" s="27"/>
    </row>
    <row r="81" spans="1:11" ht="12.2" customHeight="1" thickBot="1">
      <c r="A81" s="114">
        <f>A63</f>
        <v>1</v>
      </c>
      <c r="B81" s="115">
        <f>B63</f>
        <v>4</v>
      </c>
      <c r="C81" s="233" t="s">
        <v>38</v>
      </c>
      <c r="D81" s="234"/>
      <c r="E81" s="112"/>
      <c r="F81" s="217">
        <f>F70+F80</f>
        <v>1275</v>
      </c>
      <c r="G81" s="217">
        <f t="shared" ref="G81:J81" si="13">G70+G80</f>
        <v>56.7</v>
      </c>
      <c r="H81" s="217">
        <f t="shared" si="13"/>
        <v>60.8</v>
      </c>
      <c r="I81" s="217">
        <f t="shared" si="13"/>
        <v>128.80000000000001</v>
      </c>
      <c r="J81" s="217">
        <f t="shared" si="13"/>
        <v>1298.5999999999999</v>
      </c>
      <c r="K81" s="116"/>
    </row>
    <row r="82" spans="1:11" ht="12.2" customHeight="1" thickTop="1">
      <c r="A82" s="16">
        <v>1</v>
      </c>
      <c r="B82" s="17">
        <v>5</v>
      </c>
      <c r="C82" s="18" t="s">
        <v>20</v>
      </c>
      <c r="D82" s="93" t="s">
        <v>21</v>
      </c>
      <c r="E82" s="95" t="s">
        <v>93</v>
      </c>
      <c r="F82" s="190">
        <v>200</v>
      </c>
      <c r="G82" s="191">
        <v>5.5</v>
      </c>
      <c r="H82" s="191">
        <v>6.4</v>
      </c>
      <c r="I82" s="192">
        <v>37.700000000000003</v>
      </c>
      <c r="J82" s="191">
        <v>230</v>
      </c>
      <c r="K82" s="48"/>
    </row>
    <row r="83" spans="1:11" ht="12.2" customHeight="1">
      <c r="A83" s="16"/>
      <c r="B83" s="17"/>
      <c r="C83" s="18"/>
      <c r="D83" s="92" t="s">
        <v>22</v>
      </c>
      <c r="E83" s="94" t="s">
        <v>41</v>
      </c>
      <c r="F83" s="193">
        <v>200</v>
      </c>
      <c r="G83" s="194">
        <v>0.2</v>
      </c>
      <c r="H83" s="194">
        <v>0.1</v>
      </c>
      <c r="I83" s="195">
        <v>13.2</v>
      </c>
      <c r="J83" s="194">
        <v>54.7</v>
      </c>
      <c r="K83" s="21"/>
    </row>
    <row r="84" spans="1:11" ht="12.2" customHeight="1">
      <c r="A84" s="16"/>
      <c r="B84" s="17"/>
      <c r="C84" s="18"/>
      <c r="D84" s="92" t="s">
        <v>32</v>
      </c>
      <c r="E84" s="94" t="s">
        <v>24</v>
      </c>
      <c r="F84" s="193">
        <v>40</v>
      </c>
      <c r="G84" s="194">
        <v>2.8</v>
      </c>
      <c r="H84" s="194">
        <v>0.4</v>
      </c>
      <c r="I84" s="195">
        <v>18.399999999999999</v>
      </c>
      <c r="J84" s="194">
        <v>88</v>
      </c>
      <c r="K84" s="21"/>
    </row>
    <row r="85" spans="1:11" ht="12.2" customHeight="1">
      <c r="A85" s="16"/>
      <c r="B85" s="17"/>
      <c r="C85" s="18"/>
      <c r="D85" s="93" t="s">
        <v>59</v>
      </c>
      <c r="E85" s="95" t="s">
        <v>77</v>
      </c>
      <c r="F85" s="193">
        <v>30</v>
      </c>
      <c r="G85" s="194">
        <v>0.1</v>
      </c>
      <c r="H85" s="194">
        <v>0</v>
      </c>
      <c r="I85" s="195">
        <v>19.5</v>
      </c>
      <c r="J85" s="194">
        <v>75</v>
      </c>
      <c r="K85" s="21"/>
    </row>
    <row r="86" spans="1:11" ht="12.2" customHeight="1">
      <c r="A86" s="16"/>
      <c r="B86" s="17"/>
      <c r="C86" s="18"/>
      <c r="D86" s="93" t="s">
        <v>23</v>
      </c>
      <c r="E86" s="184" t="s">
        <v>35</v>
      </c>
      <c r="F86" s="193">
        <v>30</v>
      </c>
      <c r="G86" s="194">
        <v>2.2999999999999998</v>
      </c>
      <c r="H86" s="194">
        <v>0.2</v>
      </c>
      <c r="I86" s="195">
        <v>14.8</v>
      </c>
      <c r="J86" s="215">
        <v>70.5</v>
      </c>
      <c r="K86" s="21"/>
    </row>
    <row r="87" spans="1:11" ht="12.2" customHeight="1">
      <c r="A87" s="16"/>
      <c r="B87" s="17"/>
      <c r="C87" s="18"/>
      <c r="D87" s="60"/>
      <c r="E87" s="52"/>
      <c r="F87" s="187"/>
      <c r="G87" s="187"/>
      <c r="H87" s="187"/>
      <c r="I87" s="187"/>
      <c r="J87" s="187"/>
      <c r="K87" s="21"/>
    </row>
    <row r="88" spans="1:11" ht="12.2" customHeight="1">
      <c r="A88" s="16"/>
      <c r="B88" s="17"/>
      <c r="C88" s="18"/>
      <c r="D88" s="60"/>
      <c r="E88" s="122"/>
      <c r="F88" s="187"/>
      <c r="G88" s="187"/>
      <c r="H88" s="187"/>
      <c r="I88" s="187"/>
      <c r="J88" s="187"/>
      <c r="K88" s="21"/>
    </row>
    <row r="89" spans="1:11" ht="12.2" customHeight="1" thickBot="1">
      <c r="A89" s="22"/>
      <c r="B89" s="23"/>
      <c r="C89" s="24"/>
      <c r="D89" s="25" t="s">
        <v>26</v>
      </c>
      <c r="E89" s="100"/>
      <c r="F89" s="188">
        <f>SUM(F82:F88)</f>
        <v>500</v>
      </c>
      <c r="G89" s="188">
        <f t="shared" ref="G89:J89" si="14">SUM(G82:G88)</f>
        <v>10.899999999999999</v>
      </c>
      <c r="H89" s="188">
        <f t="shared" si="14"/>
        <v>7.1000000000000005</v>
      </c>
      <c r="I89" s="188">
        <f t="shared" si="14"/>
        <v>103.60000000000001</v>
      </c>
      <c r="J89" s="188">
        <f t="shared" si="14"/>
        <v>518.20000000000005</v>
      </c>
      <c r="K89" s="27"/>
    </row>
    <row r="90" spans="1:11" ht="12.2" customHeight="1">
      <c r="A90" s="28">
        <f t="shared" ref="A90:B90" si="15">A82</f>
        <v>1</v>
      </c>
      <c r="B90" s="29">
        <f t="shared" si="15"/>
        <v>5</v>
      </c>
      <c r="C90" s="30" t="s">
        <v>27</v>
      </c>
      <c r="D90" s="97"/>
      <c r="E90" s="98" t="s">
        <v>78</v>
      </c>
      <c r="F90" s="212">
        <v>60</v>
      </c>
      <c r="G90" s="213">
        <v>0.9</v>
      </c>
      <c r="H90" s="213">
        <v>4.0999999999999996</v>
      </c>
      <c r="I90" s="214">
        <v>4.9000000000000004</v>
      </c>
      <c r="J90" s="213">
        <v>60.5</v>
      </c>
      <c r="K90" s="21"/>
    </row>
    <row r="91" spans="1:11" ht="12.2" customHeight="1">
      <c r="A91" s="16"/>
      <c r="B91" s="17"/>
      <c r="C91" s="18"/>
      <c r="D91" s="96" t="s">
        <v>29</v>
      </c>
      <c r="E91" s="99" t="s">
        <v>45</v>
      </c>
      <c r="F91" s="193">
        <v>200</v>
      </c>
      <c r="G91" s="194">
        <v>4.2</v>
      </c>
      <c r="H91" s="194">
        <v>2.2999999999999998</v>
      </c>
      <c r="I91" s="195">
        <v>9.9</v>
      </c>
      <c r="J91" s="194">
        <v>76.3</v>
      </c>
      <c r="K91" s="21"/>
    </row>
    <row r="92" spans="1:11" ht="12.2" customHeight="1">
      <c r="A92" s="16"/>
      <c r="B92" s="17"/>
      <c r="C92" s="18"/>
      <c r="D92" s="96" t="s">
        <v>30</v>
      </c>
      <c r="E92" s="99" t="s">
        <v>79</v>
      </c>
      <c r="F92" s="193">
        <v>90</v>
      </c>
      <c r="G92" s="194">
        <v>12.7</v>
      </c>
      <c r="H92" s="194">
        <v>20.7</v>
      </c>
      <c r="I92" s="195">
        <v>13.6</v>
      </c>
      <c r="J92" s="194">
        <v>288.7</v>
      </c>
      <c r="K92" s="21"/>
    </row>
    <row r="93" spans="1:11" ht="12.2" customHeight="1">
      <c r="A93" s="16"/>
      <c r="B93" s="17"/>
      <c r="C93" s="18"/>
      <c r="D93" s="96" t="s">
        <v>31</v>
      </c>
      <c r="E93" s="99" t="s">
        <v>42</v>
      </c>
      <c r="F93" s="193">
        <v>150</v>
      </c>
      <c r="G93" s="194">
        <v>4.7</v>
      </c>
      <c r="H93" s="194">
        <v>4.0999999999999996</v>
      </c>
      <c r="I93" s="195">
        <v>21.2</v>
      </c>
      <c r="J93" s="194">
        <v>140.4</v>
      </c>
      <c r="K93" s="21"/>
    </row>
    <row r="94" spans="1:11" ht="12.2" customHeight="1">
      <c r="A94" s="16"/>
      <c r="B94" s="17"/>
      <c r="C94" s="18"/>
      <c r="D94" s="96" t="s">
        <v>32</v>
      </c>
      <c r="E94" s="99" t="s">
        <v>44</v>
      </c>
      <c r="F94" s="193">
        <v>180</v>
      </c>
      <c r="G94" s="194">
        <v>0.2</v>
      </c>
      <c r="H94" s="194">
        <v>0.1</v>
      </c>
      <c r="I94" s="195">
        <v>49.4</v>
      </c>
      <c r="J94" s="194">
        <v>49.4</v>
      </c>
      <c r="K94" s="21"/>
    </row>
    <row r="95" spans="1:11" ht="12.2" customHeight="1">
      <c r="A95" s="16"/>
      <c r="B95" s="17"/>
      <c r="C95" s="18"/>
      <c r="D95" s="96" t="s">
        <v>34</v>
      </c>
      <c r="E95" s="65" t="s">
        <v>35</v>
      </c>
      <c r="F95" s="185">
        <v>20</v>
      </c>
      <c r="G95" s="186">
        <v>1.5</v>
      </c>
      <c r="H95" s="186">
        <v>0.2</v>
      </c>
      <c r="I95" s="186">
        <v>9.8000000000000007</v>
      </c>
      <c r="J95" s="186">
        <v>47.7</v>
      </c>
      <c r="K95" s="21"/>
    </row>
    <row r="96" spans="1:11" ht="12.2" customHeight="1">
      <c r="A96" s="16"/>
      <c r="B96" s="17"/>
      <c r="C96" s="18"/>
      <c r="D96" s="96" t="s">
        <v>36</v>
      </c>
      <c r="E96" s="65" t="s">
        <v>37</v>
      </c>
      <c r="F96" s="185">
        <v>20</v>
      </c>
      <c r="G96" s="186">
        <v>1.7</v>
      </c>
      <c r="H96" s="186">
        <v>0.7</v>
      </c>
      <c r="I96" s="186">
        <v>9.6999999999999993</v>
      </c>
      <c r="J96" s="186">
        <v>51.8</v>
      </c>
      <c r="K96" s="21"/>
    </row>
    <row r="97" spans="1:11" ht="12.2" customHeight="1">
      <c r="A97" s="16"/>
      <c r="B97" s="17"/>
      <c r="C97" s="18"/>
      <c r="D97" s="58"/>
      <c r="E97" s="19"/>
      <c r="F97" s="187"/>
      <c r="G97" s="187"/>
      <c r="H97" s="187"/>
      <c r="I97" s="187"/>
      <c r="J97" s="187"/>
      <c r="K97" s="21"/>
    </row>
    <row r="98" spans="1:11" ht="12.2" customHeight="1">
      <c r="A98" s="16"/>
      <c r="B98" s="17"/>
      <c r="C98" s="18"/>
      <c r="D98" s="58"/>
      <c r="E98" s="19"/>
      <c r="F98" s="187"/>
      <c r="G98" s="187"/>
      <c r="H98" s="187"/>
      <c r="I98" s="187"/>
      <c r="J98" s="187"/>
      <c r="K98" s="21"/>
    </row>
    <row r="99" spans="1:11" ht="12.2" customHeight="1">
      <c r="A99" s="22"/>
      <c r="B99" s="23"/>
      <c r="C99" s="24"/>
      <c r="D99" s="25" t="s">
        <v>26</v>
      </c>
      <c r="E99" s="26"/>
      <c r="F99" s="216">
        <f>SUM(F90:F98)</f>
        <v>720</v>
      </c>
      <c r="G99" s="216">
        <f t="shared" ref="G99:J99" si="16">SUM(G90:G98)</f>
        <v>25.9</v>
      </c>
      <c r="H99" s="216">
        <f t="shared" si="16"/>
        <v>32.199999999999996</v>
      </c>
      <c r="I99" s="216">
        <f t="shared" si="16"/>
        <v>118.5</v>
      </c>
      <c r="J99" s="216">
        <f t="shared" si="16"/>
        <v>714.8</v>
      </c>
      <c r="K99" s="27"/>
    </row>
    <row r="100" spans="1:11" ht="12.2" customHeight="1" thickBot="1">
      <c r="A100" s="114">
        <f>A82</f>
        <v>1</v>
      </c>
      <c r="B100" s="115">
        <f>B82</f>
        <v>5</v>
      </c>
      <c r="C100" s="233" t="s">
        <v>38</v>
      </c>
      <c r="D100" s="234"/>
      <c r="E100" s="112"/>
      <c r="F100" s="217">
        <f>F89+F99</f>
        <v>1220</v>
      </c>
      <c r="G100" s="217">
        <f t="shared" ref="G100:J100" si="17">G89+G99</f>
        <v>36.799999999999997</v>
      </c>
      <c r="H100" s="217">
        <f t="shared" si="17"/>
        <v>39.299999999999997</v>
      </c>
      <c r="I100" s="217">
        <f t="shared" si="17"/>
        <v>222.10000000000002</v>
      </c>
      <c r="J100" s="217">
        <f t="shared" si="17"/>
        <v>1233</v>
      </c>
      <c r="K100" s="121"/>
    </row>
    <row r="101" spans="1:11" ht="12.2" customHeight="1" thickTop="1">
      <c r="A101" s="16">
        <v>2</v>
      </c>
      <c r="B101" s="17">
        <v>1</v>
      </c>
      <c r="C101" s="18" t="s">
        <v>20</v>
      </c>
      <c r="D101" s="71" t="s">
        <v>21</v>
      </c>
      <c r="E101" s="75" t="s">
        <v>53</v>
      </c>
      <c r="F101" s="202">
        <v>200</v>
      </c>
      <c r="G101" s="203">
        <v>5.8</v>
      </c>
      <c r="H101" s="203">
        <v>6.7</v>
      </c>
      <c r="I101" s="204">
        <v>33.799999999999997</v>
      </c>
      <c r="J101" s="203">
        <v>219.5</v>
      </c>
      <c r="K101" s="48"/>
    </row>
    <row r="102" spans="1:11" ht="12.2" customHeight="1">
      <c r="A102" s="16"/>
      <c r="B102" s="17"/>
      <c r="C102" s="18"/>
      <c r="D102" s="74" t="s">
        <v>22</v>
      </c>
      <c r="E102" s="76" t="s">
        <v>44</v>
      </c>
      <c r="F102" s="205">
        <v>200</v>
      </c>
      <c r="G102" s="206">
        <v>0.2</v>
      </c>
      <c r="H102" s="206">
        <v>0.1</v>
      </c>
      <c r="I102" s="207">
        <v>13</v>
      </c>
      <c r="J102" s="206">
        <v>53.4</v>
      </c>
      <c r="K102" s="21"/>
    </row>
    <row r="103" spans="1:11" ht="12.2" customHeight="1">
      <c r="A103" s="16"/>
      <c r="B103" s="17"/>
      <c r="C103" s="18"/>
      <c r="D103" s="74" t="s">
        <v>34</v>
      </c>
      <c r="E103" s="76" t="s">
        <v>24</v>
      </c>
      <c r="F103" s="205">
        <v>50</v>
      </c>
      <c r="G103" s="206">
        <v>3.5</v>
      </c>
      <c r="H103" s="206">
        <v>0.5</v>
      </c>
      <c r="I103" s="207">
        <v>23</v>
      </c>
      <c r="J103" s="206">
        <v>110</v>
      </c>
      <c r="K103" s="21"/>
    </row>
    <row r="104" spans="1:11" ht="12.2" customHeight="1">
      <c r="A104" s="16"/>
      <c r="B104" s="17"/>
      <c r="C104" s="18"/>
      <c r="D104" s="141" t="s">
        <v>59</v>
      </c>
      <c r="E104" s="76" t="s">
        <v>66</v>
      </c>
      <c r="F104" s="219">
        <v>50</v>
      </c>
      <c r="G104" s="220">
        <v>3.9</v>
      </c>
      <c r="H104" s="220">
        <v>7.7</v>
      </c>
      <c r="I104" s="221">
        <v>34.6</v>
      </c>
      <c r="J104" s="220">
        <v>220</v>
      </c>
      <c r="K104" s="21"/>
    </row>
    <row r="105" spans="1:11" ht="15.75" customHeight="1">
      <c r="A105" s="16"/>
      <c r="B105" s="17"/>
      <c r="C105" s="18"/>
      <c r="D105" s="141"/>
      <c r="E105" s="142" t="s">
        <v>58</v>
      </c>
      <c r="F105" s="219">
        <v>10</v>
      </c>
      <c r="G105" s="220">
        <v>0.1</v>
      </c>
      <c r="H105" s="220">
        <v>7.3</v>
      </c>
      <c r="I105" s="221">
        <v>0.1</v>
      </c>
      <c r="J105" s="220">
        <v>66.099999999999994</v>
      </c>
      <c r="K105" s="21"/>
    </row>
    <row r="106" spans="1:11" ht="12.2" customHeight="1">
      <c r="A106" s="16"/>
      <c r="B106" s="17"/>
      <c r="C106" s="18"/>
      <c r="D106" s="58"/>
      <c r="E106" s="19"/>
      <c r="F106" s="187"/>
      <c r="G106" s="187"/>
      <c r="H106" s="187"/>
      <c r="I106" s="187"/>
      <c r="J106" s="187"/>
      <c r="K106" s="21"/>
    </row>
    <row r="107" spans="1:11" ht="12.2" customHeight="1">
      <c r="A107" s="16"/>
      <c r="B107" s="17"/>
      <c r="C107" s="18"/>
      <c r="D107" s="58"/>
      <c r="E107" s="19"/>
      <c r="F107" s="187"/>
      <c r="G107" s="187"/>
      <c r="H107" s="187"/>
      <c r="I107" s="187"/>
      <c r="J107" s="187"/>
      <c r="K107" s="21"/>
    </row>
    <row r="108" spans="1:11" ht="12.2" customHeight="1" thickBot="1">
      <c r="A108" s="22"/>
      <c r="B108" s="23"/>
      <c r="C108" s="24"/>
      <c r="D108" s="25" t="s">
        <v>26</v>
      </c>
      <c r="E108" s="26"/>
      <c r="F108" s="188">
        <f>SUM(F101:F107)</f>
        <v>510</v>
      </c>
      <c r="G108" s="188">
        <f t="shared" ref="G108:J108" si="18">SUM(G101:G107)</f>
        <v>13.5</v>
      </c>
      <c r="H108" s="188">
        <f t="shared" si="18"/>
        <v>22.3</v>
      </c>
      <c r="I108" s="188">
        <f t="shared" si="18"/>
        <v>104.5</v>
      </c>
      <c r="J108" s="188">
        <f t="shared" si="18"/>
        <v>669</v>
      </c>
      <c r="K108" s="27"/>
    </row>
    <row r="109" spans="1:11" ht="12.2" customHeight="1">
      <c r="A109" s="28">
        <f t="shared" ref="A109:B109" si="19">A101</f>
        <v>2</v>
      </c>
      <c r="B109" s="29">
        <f t="shared" si="19"/>
        <v>1</v>
      </c>
      <c r="C109" s="30" t="s">
        <v>27</v>
      </c>
      <c r="D109" s="71"/>
      <c r="E109" s="75" t="s">
        <v>28</v>
      </c>
      <c r="F109" s="202">
        <v>60</v>
      </c>
      <c r="G109" s="203">
        <v>1</v>
      </c>
      <c r="H109" s="203">
        <v>5.4</v>
      </c>
      <c r="I109" s="204">
        <v>5.4</v>
      </c>
      <c r="J109" s="203">
        <v>81.599999999999994</v>
      </c>
      <c r="K109" s="21"/>
    </row>
    <row r="110" spans="1:11" ht="12.2" customHeight="1">
      <c r="A110" s="16"/>
      <c r="B110" s="17"/>
      <c r="C110" s="18"/>
      <c r="D110" s="74" t="s">
        <v>29</v>
      </c>
      <c r="E110" s="76" t="s">
        <v>52</v>
      </c>
      <c r="F110" s="205">
        <v>200</v>
      </c>
      <c r="G110" s="206">
        <v>4.2</v>
      </c>
      <c r="H110" s="206">
        <v>2.2999999999999998</v>
      </c>
      <c r="I110" s="207">
        <v>12.2</v>
      </c>
      <c r="J110" s="206">
        <v>85.9</v>
      </c>
      <c r="K110" s="21"/>
    </row>
    <row r="111" spans="1:11" ht="12.2" customHeight="1">
      <c r="A111" s="16"/>
      <c r="B111" s="17"/>
      <c r="C111" s="18"/>
      <c r="D111" s="74" t="s">
        <v>30</v>
      </c>
      <c r="E111" s="76" t="s">
        <v>94</v>
      </c>
      <c r="F111" s="205">
        <v>240</v>
      </c>
      <c r="G111" s="206">
        <v>16.899999999999999</v>
      </c>
      <c r="H111" s="206">
        <v>18.899999999999999</v>
      </c>
      <c r="I111" s="207">
        <v>14.9</v>
      </c>
      <c r="J111" s="206">
        <v>286.39999999999998</v>
      </c>
      <c r="K111" s="21"/>
    </row>
    <row r="112" spans="1:11" ht="12.2" customHeight="1">
      <c r="A112" s="16"/>
      <c r="B112" s="17"/>
      <c r="C112" s="18"/>
      <c r="D112" s="74" t="s">
        <v>31</v>
      </c>
      <c r="E112" s="76"/>
      <c r="F112" s="205"/>
      <c r="G112" s="206"/>
      <c r="H112" s="206"/>
      <c r="I112" s="207"/>
      <c r="J112" s="206"/>
      <c r="K112" s="21"/>
    </row>
    <row r="113" spans="1:12" ht="12.2" customHeight="1">
      <c r="A113" s="16"/>
      <c r="B113" s="17"/>
      <c r="C113" s="18"/>
      <c r="D113" s="74" t="s">
        <v>32</v>
      </c>
      <c r="E113" s="76" t="s">
        <v>49</v>
      </c>
      <c r="F113" s="205">
        <v>180</v>
      </c>
      <c r="G113" s="206">
        <v>0.2</v>
      </c>
      <c r="H113" s="206">
        <v>0.1</v>
      </c>
      <c r="I113" s="207">
        <v>12.6</v>
      </c>
      <c r="J113" s="206">
        <v>57.2</v>
      </c>
      <c r="K113" s="21"/>
    </row>
    <row r="114" spans="1:12" ht="12.2" customHeight="1">
      <c r="A114" s="16"/>
      <c r="B114" s="17"/>
      <c r="C114" s="18"/>
      <c r="D114" s="74" t="s">
        <v>34</v>
      </c>
      <c r="E114" s="65" t="s">
        <v>35</v>
      </c>
      <c r="F114" s="185">
        <v>20</v>
      </c>
      <c r="G114" s="186">
        <v>1.5</v>
      </c>
      <c r="H114" s="186">
        <v>0.2</v>
      </c>
      <c r="I114" s="186">
        <v>9.8000000000000007</v>
      </c>
      <c r="J114" s="186">
        <v>47.7</v>
      </c>
      <c r="K114" s="21"/>
    </row>
    <row r="115" spans="1:12" ht="12.2" customHeight="1">
      <c r="A115" s="16"/>
      <c r="B115" s="17"/>
      <c r="C115" s="18"/>
      <c r="D115" s="74" t="s">
        <v>36</v>
      </c>
      <c r="E115" s="65" t="s">
        <v>37</v>
      </c>
      <c r="F115" s="185">
        <v>20</v>
      </c>
      <c r="G115" s="186">
        <v>1.7</v>
      </c>
      <c r="H115" s="186">
        <v>0.7</v>
      </c>
      <c r="I115" s="186">
        <v>9.6999999999999993</v>
      </c>
      <c r="J115" s="186">
        <v>51.8</v>
      </c>
      <c r="K115" s="21"/>
    </row>
    <row r="116" spans="1:12" ht="12.2" customHeight="1" thickBot="1">
      <c r="A116" s="16"/>
      <c r="B116" s="17"/>
      <c r="C116" s="18"/>
      <c r="D116" s="58"/>
      <c r="E116" s="19"/>
      <c r="F116" s="187"/>
      <c r="G116" s="187"/>
      <c r="H116" s="187"/>
      <c r="I116" s="187"/>
      <c r="J116" s="222"/>
      <c r="K116" s="21"/>
    </row>
    <row r="117" spans="1:12" ht="12.2" customHeight="1">
      <c r="A117" s="16"/>
      <c r="B117" s="17"/>
      <c r="C117" s="18"/>
      <c r="D117" s="58"/>
      <c r="E117" s="19"/>
      <c r="F117" s="187"/>
      <c r="G117" s="187"/>
      <c r="H117" s="187"/>
      <c r="I117" s="187"/>
      <c r="J117" s="187"/>
      <c r="K117" s="21"/>
    </row>
    <row r="118" spans="1:12" ht="12.2" customHeight="1">
      <c r="A118" s="22"/>
      <c r="B118" s="23"/>
      <c r="C118" s="24"/>
      <c r="D118" s="25" t="s">
        <v>26</v>
      </c>
      <c r="E118" s="26"/>
      <c r="F118" s="216">
        <f>SUM(F109:G117)</f>
        <v>745.50000000000011</v>
      </c>
      <c r="G118" s="216">
        <f t="shared" ref="G118:J118" si="20">SUM(G109:H117)</f>
        <v>53.100000000000016</v>
      </c>
      <c r="H118" s="216">
        <f t="shared" si="20"/>
        <v>92.2</v>
      </c>
      <c r="I118" s="216">
        <f t="shared" si="20"/>
        <v>675.2</v>
      </c>
      <c r="J118" s="216">
        <f t="shared" si="20"/>
        <v>610.59999999999991</v>
      </c>
      <c r="K118" s="27"/>
    </row>
    <row r="119" spans="1:12" ht="12.2" customHeight="1" thickBot="1">
      <c r="A119" s="114">
        <f>A101</f>
        <v>2</v>
      </c>
      <c r="B119" s="115">
        <f>B101</f>
        <v>1</v>
      </c>
      <c r="C119" s="233" t="s">
        <v>38</v>
      </c>
      <c r="D119" s="234"/>
      <c r="E119" s="112"/>
      <c r="F119" s="217">
        <f>F108+F118</f>
        <v>1255.5</v>
      </c>
      <c r="G119" s="217">
        <f t="shared" ref="G119:J119" si="21">G108+G118</f>
        <v>66.600000000000023</v>
      </c>
      <c r="H119" s="217">
        <f t="shared" si="21"/>
        <v>114.5</v>
      </c>
      <c r="I119" s="217">
        <f t="shared" si="21"/>
        <v>779.7</v>
      </c>
      <c r="J119" s="217">
        <f t="shared" si="21"/>
        <v>1279.5999999999999</v>
      </c>
      <c r="K119" s="113"/>
    </row>
    <row r="120" spans="1:12" ht="12.2" customHeight="1" thickTop="1">
      <c r="A120" s="35">
        <v>2</v>
      </c>
      <c r="B120" s="17">
        <v>2</v>
      </c>
      <c r="C120" s="18" t="s">
        <v>20</v>
      </c>
      <c r="D120" s="144" t="s">
        <v>21</v>
      </c>
      <c r="E120" s="147" t="s">
        <v>81</v>
      </c>
      <c r="F120" s="212">
        <v>170</v>
      </c>
      <c r="G120" s="213">
        <v>22.8</v>
      </c>
      <c r="H120" s="213">
        <v>13.2</v>
      </c>
      <c r="I120" s="214">
        <v>46.4</v>
      </c>
      <c r="J120" s="213">
        <v>400.5</v>
      </c>
      <c r="K120" s="48"/>
    </row>
    <row r="121" spans="1:12" ht="12.2" customHeight="1">
      <c r="A121" s="35"/>
      <c r="B121" s="17"/>
      <c r="C121" s="18"/>
      <c r="D121" s="143" t="s">
        <v>22</v>
      </c>
      <c r="E121" s="148" t="s">
        <v>82</v>
      </c>
      <c r="F121" s="193">
        <v>200</v>
      </c>
      <c r="G121" s="194">
        <v>2.2000000000000002</v>
      </c>
      <c r="H121" s="194">
        <v>2.2999999999999998</v>
      </c>
      <c r="I121" s="195">
        <v>16.3</v>
      </c>
      <c r="J121" s="194">
        <v>94.5</v>
      </c>
      <c r="K121" s="21"/>
    </row>
    <row r="122" spans="1:12" ht="12.2" customHeight="1">
      <c r="A122" s="35"/>
      <c r="B122" s="17"/>
      <c r="C122" s="18"/>
      <c r="D122" s="145" t="s">
        <v>80</v>
      </c>
      <c r="E122" s="150" t="s">
        <v>83</v>
      </c>
      <c r="F122" s="193">
        <v>130</v>
      </c>
      <c r="G122" s="194">
        <v>0.5</v>
      </c>
      <c r="H122" s="194">
        <v>0.5</v>
      </c>
      <c r="I122" s="195">
        <v>12.7</v>
      </c>
      <c r="J122" s="194">
        <v>61.1</v>
      </c>
      <c r="K122" s="21"/>
    </row>
    <row r="123" spans="1:12" ht="12.2" customHeight="1">
      <c r="A123" s="35"/>
      <c r="B123" s="17"/>
      <c r="C123" s="18"/>
      <c r="D123" s="146" t="s">
        <v>34</v>
      </c>
      <c r="E123" s="149" t="s">
        <v>35</v>
      </c>
      <c r="F123" s="196">
        <v>40</v>
      </c>
      <c r="G123" s="197">
        <v>3</v>
      </c>
      <c r="H123" s="197">
        <v>0.3</v>
      </c>
      <c r="I123" s="198">
        <v>19.7</v>
      </c>
      <c r="J123" s="197">
        <v>94</v>
      </c>
      <c r="K123" s="21"/>
    </row>
    <row r="124" spans="1:12" ht="12.2" customHeight="1">
      <c r="A124" s="35"/>
      <c r="B124" s="17"/>
      <c r="C124" s="18"/>
      <c r="D124" s="107"/>
      <c r="E124" s="19"/>
      <c r="F124" s="187"/>
      <c r="G124" s="187"/>
      <c r="H124" s="187"/>
      <c r="I124" s="187"/>
      <c r="J124" s="187"/>
      <c r="K124" s="21"/>
    </row>
    <row r="125" spans="1:12" ht="12.2" customHeight="1">
      <c r="A125" s="35"/>
      <c r="B125" s="17"/>
      <c r="C125" s="18"/>
      <c r="D125" s="60"/>
      <c r="E125" s="52"/>
      <c r="F125" s="187"/>
      <c r="G125" s="187"/>
      <c r="H125" s="187"/>
      <c r="I125" s="187"/>
      <c r="J125" s="187"/>
      <c r="K125" s="21"/>
    </row>
    <row r="126" spans="1:12" ht="12.2" customHeight="1">
      <c r="A126" s="35"/>
      <c r="B126" s="17"/>
      <c r="C126" s="18"/>
      <c r="D126" s="58"/>
      <c r="E126" s="19"/>
      <c r="F126" s="187"/>
      <c r="G126" s="187"/>
      <c r="H126" s="187"/>
      <c r="I126" s="187"/>
      <c r="J126" s="187"/>
      <c r="K126" s="21"/>
      <c r="L126" s="49"/>
    </row>
    <row r="127" spans="1:12" ht="12.2" customHeight="1" thickBot="1">
      <c r="A127" s="36"/>
      <c r="B127" s="23"/>
      <c r="C127" s="24"/>
      <c r="D127" s="25" t="s">
        <v>26</v>
      </c>
      <c r="E127" s="26"/>
      <c r="F127" s="188">
        <f>SUM(F120:F126)</f>
        <v>540</v>
      </c>
      <c r="G127" s="188">
        <f t="shared" ref="G127:J127" si="22">SUM(G120:G126)</f>
        <v>28.5</v>
      </c>
      <c r="H127" s="188">
        <f t="shared" si="22"/>
        <v>16.3</v>
      </c>
      <c r="I127" s="188">
        <f t="shared" si="22"/>
        <v>95.100000000000009</v>
      </c>
      <c r="J127" s="188">
        <f t="shared" si="22"/>
        <v>650.1</v>
      </c>
      <c r="K127" s="27"/>
      <c r="L127" s="51"/>
    </row>
    <row r="128" spans="1:12" ht="12.2" customHeight="1">
      <c r="A128" s="29">
        <f t="shared" ref="A128:B128" si="23">A120</f>
        <v>2</v>
      </c>
      <c r="B128" s="29">
        <f t="shared" si="23"/>
        <v>2</v>
      </c>
      <c r="C128" s="30" t="s">
        <v>27</v>
      </c>
      <c r="D128" s="152"/>
      <c r="E128" s="153" t="s">
        <v>84</v>
      </c>
      <c r="F128" s="212">
        <v>60</v>
      </c>
      <c r="G128" s="213">
        <v>0.8</v>
      </c>
      <c r="H128" s="213">
        <v>0.1</v>
      </c>
      <c r="I128" s="214">
        <v>7</v>
      </c>
      <c r="J128" s="213">
        <v>32.299999999999997</v>
      </c>
      <c r="K128" s="21"/>
      <c r="L128" s="49"/>
    </row>
    <row r="129" spans="1:12" ht="12.2" customHeight="1">
      <c r="A129" s="35"/>
      <c r="B129" s="17"/>
      <c r="C129" s="18"/>
      <c r="D129" s="151" t="s">
        <v>29</v>
      </c>
      <c r="E129" s="154" t="s">
        <v>43</v>
      </c>
      <c r="F129" s="193">
        <v>200</v>
      </c>
      <c r="G129" s="194">
        <v>4.2</v>
      </c>
      <c r="H129" s="194">
        <v>4.7</v>
      </c>
      <c r="I129" s="195">
        <v>9.6999999999999993</v>
      </c>
      <c r="J129" s="194">
        <v>97.3</v>
      </c>
      <c r="K129" s="21"/>
      <c r="L129" s="49"/>
    </row>
    <row r="130" spans="1:12" ht="15.75" customHeight="1">
      <c r="A130" s="35"/>
      <c r="B130" s="17"/>
      <c r="C130" s="18"/>
      <c r="D130" s="151" t="s">
        <v>30</v>
      </c>
      <c r="E130" s="154" t="s">
        <v>39</v>
      </c>
      <c r="F130" s="193">
        <v>90</v>
      </c>
      <c r="G130" s="194">
        <v>11.4</v>
      </c>
      <c r="H130" s="194">
        <v>17</v>
      </c>
      <c r="I130" s="195">
        <v>14.7</v>
      </c>
      <c r="J130" s="194">
        <v>250.3</v>
      </c>
      <c r="K130" s="21"/>
      <c r="L130" s="49"/>
    </row>
    <row r="131" spans="1:12" ht="12.2" customHeight="1">
      <c r="A131" s="35"/>
      <c r="B131" s="17"/>
      <c r="C131" s="18"/>
      <c r="D131" s="151" t="s">
        <v>31</v>
      </c>
      <c r="E131" s="154" t="s">
        <v>87</v>
      </c>
      <c r="F131" s="193">
        <v>150</v>
      </c>
      <c r="G131" s="194">
        <v>6.4</v>
      </c>
      <c r="H131" s="194">
        <v>3.7</v>
      </c>
      <c r="I131" s="195">
        <v>40.9</v>
      </c>
      <c r="J131" s="194">
        <v>222.5</v>
      </c>
      <c r="K131" s="21"/>
    </row>
    <row r="132" spans="1:12" ht="12.2" customHeight="1">
      <c r="A132" s="35"/>
      <c r="B132" s="17"/>
      <c r="C132" s="18"/>
      <c r="D132" s="151" t="s">
        <v>22</v>
      </c>
      <c r="E132" s="154" t="s">
        <v>44</v>
      </c>
      <c r="F132" s="193">
        <v>180</v>
      </c>
      <c r="G132" s="194">
        <v>0.2</v>
      </c>
      <c r="H132" s="194">
        <v>0.1</v>
      </c>
      <c r="I132" s="195">
        <v>12</v>
      </c>
      <c r="J132" s="194">
        <v>49.4</v>
      </c>
      <c r="K132" s="21"/>
    </row>
    <row r="133" spans="1:12" ht="12.2" customHeight="1">
      <c r="A133" s="35"/>
      <c r="B133" s="17"/>
      <c r="C133" s="18"/>
      <c r="D133" s="151" t="s">
        <v>34</v>
      </c>
      <c r="E133" s="65" t="s">
        <v>35</v>
      </c>
      <c r="F133" s="185">
        <v>20</v>
      </c>
      <c r="G133" s="186">
        <v>1.5</v>
      </c>
      <c r="H133" s="186">
        <v>0.2</v>
      </c>
      <c r="I133" s="186">
        <v>9.8000000000000007</v>
      </c>
      <c r="J133" s="186">
        <v>47.7</v>
      </c>
      <c r="K133" s="21"/>
    </row>
    <row r="134" spans="1:12" ht="12.2" customHeight="1">
      <c r="A134" s="35"/>
      <c r="B134" s="17"/>
      <c r="C134" s="18"/>
      <c r="D134" s="151" t="s">
        <v>36</v>
      </c>
      <c r="E134" s="65" t="s">
        <v>37</v>
      </c>
      <c r="F134" s="185">
        <v>20</v>
      </c>
      <c r="G134" s="186">
        <v>1.7</v>
      </c>
      <c r="H134" s="186">
        <v>0.7</v>
      </c>
      <c r="I134" s="186">
        <v>9.6999999999999993</v>
      </c>
      <c r="J134" s="186">
        <v>51.8</v>
      </c>
      <c r="K134" s="21"/>
    </row>
    <row r="135" spans="1:12" ht="12.2" customHeight="1">
      <c r="A135" s="35"/>
      <c r="B135" s="17"/>
      <c r="C135" s="18"/>
      <c r="D135" s="58"/>
      <c r="E135" s="106"/>
      <c r="F135" s="187"/>
      <c r="G135" s="187"/>
      <c r="H135" s="187"/>
      <c r="I135" s="187"/>
      <c r="J135" s="187"/>
      <c r="K135" s="21"/>
    </row>
    <row r="136" spans="1:12" ht="12.2" customHeight="1">
      <c r="A136" s="35"/>
      <c r="B136" s="17"/>
      <c r="C136" s="18"/>
      <c r="D136" s="58"/>
      <c r="E136" s="106"/>
      <c r="F136" s="187"/>
      <c r="G136" s="187"/>
      <c r="H136" s="187"/>
      <c r="I136" s="187"/>
      <c r="J136" s="187"/>
      <c r="K136" s="21"/>
    </row>
    <row r="137" spans="1:12" ht="12.2" customHeight="1">
      <c r="A137" s="36"/>
      <c r="B137" s="23"/>
      <c r="C137" s="24"/>
      <c r="D137" s="25" t="s">
        <v>26</v>
      </c>
      <c r="E137" s="26"/>
      <c r="F137" s="216">
        <f>SUM(F128:F136)</f>
        <v>720</v>
      </c>
      <c r="G137" s="216">
        <f t="shared" ref="G137:J137" si="24">SUM(G128:G136)</f>
        <v>26.199999999999996</v>
      </c>
      <c r="H137" s="216">
        <f t="shared" si="24"/>
        <v>26.5</v>
      </c>
      <c r="I137" s="216">
        <f t="shared" si="24"/>
        <v>103.8</v>
      </c>
      <c r="J137" s="216">
        <f t="shared" si="24"/>
        <v>751.3</v>
      </c>
      <c r="K137" s="27"/>
    </row>
    <row r="138" spans="1:12" ht="12.2" customHeight="1" thickBot="1">
      <c r="A138" s="115">
        <f>A120</f>
        <v>2</v>
      </c>
      <c r="B138" s="115">
        <f>B120</f>
        <v>2</v>
      </c>
      <c r="C138" s="233" t="s">
        <v>38</v>
      </c>
      <c r="D138" s="234"/>
      <c r="E138" s="112"/>
      <c r="F138" s="217">
        <f>F127+F137</f>
        <v>1260</v>
      </c>
      <c r="G138" s="217">
        <f t="shared" ref="G138:J138" si="25">G127+G137</f>
        <v>54.699999999999996</v>
      </c>
      <c r="H138" s="217">
        <f t="shared" si="25"/>
        <v>42.8</v>
      </c>
      <c r="I138" s="217">
        <f t="shared" si="25"/>
        <v>198.9</v>
      </c>
      <c r="J138" s="217">
        <f t="shared" si="25"/>
        <v>1401.4</v>
      </c>
      <c r="K138" s="113"/>
    </row>
    <row r="139" spans="1:12" ht="12.2" customHeight="1" thickTop="1">
      <c r="A139" s="16">
        <v>2</v>
      </c>
      <c r="B139" s="17">
        <v>3</v>
      </c>
      <c r="C139" s="18" t="s">
        <v>20</v>
      </c>
      <c r="D139" s="156" t="s">
        <v>21</v>
      </c>
      <c r="E139" s="158" t="s">
        <v>95</v>
      </c>
      <c r="F139" s="212">
        <v>150</v>
      </c>
      <c r="G139" s="213">
        <v>11.2</v>
      </c>
      <c r="H139" s="213">
        <v>8.8000000000000007</v>
      </c>
      <c r="I139" s="214">
        <v>38.1</v>
      </c>
      <c r="J139" s="213">
        <v>277.8</v>
      </c>
      <c r="K139" s="48"/>
    </row>
    <row r="140" spans="1:12" ht="12.2" customHeight="1">
      <c r="A140" s="16"/>
      <c r="B140" s="17"/>
      <c r="C140" s="18"/>
      <c r="D140" s="155" t="s">
        <v>22</v>
      </c>
      <c r="E140" s="159" t="s">
        <v>44</v>
      </c>
      <c r="F140" s="193">
        <v>200</v>
      </c>
      <c r="G140" s="194">
        <v>0.2</v>
      </c>
      <c r="H140" s="194">
        <v>0.1</v>
      </c>
      <c r="I140" s="195">
        <v>13</v>
      </c>
      <c r="J140" s="194">
        <v>53.4</v>
      </c>
      <c r="K140" s="21"/>
    </row>
    <row r="141" spans="1:12" ht="12.2" customHeight="1">
      <c r="A141" s="16"/>
      <c r="B141" s="17"/>
      <c r="C141" s="18"/>
      <c r="D141" s="155" t="s">
        <v>85</v>
      </c>
      <c r="E141" s="159" t="s">
        <v>76</v>
      </c>
      <c r="F141" s="193">
        <v>200</v>
      </c>
      <c r="G141" s="194">
        <v>0</v>
      </c>
      <c r="H141" s="194">
        <v>0</v>
      </c>
      <c r="I141" s="195">
        <v>22.4</v>
      </c>
      <c r="J141" s="194">
        <v>90</v>
      </c>
      <c r="K141" s="21"/>
    </row>
    <row r="142" spans="1:12" ht="12.2" customHeight="1">
      <c r="A142" s="16"/>
      <c r="B142" s="17"/>
      <c r="C142" s="18"/>
      <c r="D142" s="157" t="s">
        <v>23</v>
      </c>
      <c r="E142" s="65" t="s">
        <v>35</v>
      </c>
      <c r="F142" s="185">
        <v>20</v>
      </c>
      <c r="G142" s="186">
        <v>1.5</v>
      </c>
      <c r="H142" s="186">
        <v>0.2</v>
      </c>
      <c r="I142" s="186">
        <v>9.8000000000000007</v>
      </c>
      <c r="J142" s="186">
        <v>47.7</v>
      </c>
      <c r="K142" s="21"/>
    </row>
    <row r="143" spans="1:12" ht="12.2" customHeight="1">
      <c r="A143" s="16"/>
      <c r="B143" s="17"/>
      <c r="C143" s="18"/>
      <c r="D143" s="109"/>
      <c r="E143" s="101"/>
      <c r="F143" s="223"/>
      <c r="G143" s="187"/>
      <c r="H143" s="187"/>
      <c r="I143" s="187"/>
      <c r="J143" s="187"/>
      <c r="K143" s="21"/>
    </row>
    <row r="144" spans="1:12" ht="12.2" customHeight="1">
      <c r="A144" s="16"/>
      <c r="B144" s="17"/>
      <c r="C144" s="18"/>
      <c r="D144" s="108"/>
      <c r="E144" s="102"/>
      <c r="F144" s="223"/>
      <c r="G144" s="187"/>
      <c r="H144" s="187"/>
      <c r="I144" s="187"/>
      <c r="J144" s="187"/>
      <c r="K144" s="21"/>
    </row>
    <row r="145" spans="1:12" ht="12.2" customHeight="1">
      <c r="A145" s="16"/>
      <c r="B145" s="17"/>
      <c r="C145" s="18"/>
      <c r="D145" s="108"/>
      <c r="E145" s="102"/>
      <c r="F145" s="223"/>
      <c r="G145" s="187"/>
      <c r="H145" s="187"/>
      <c r="I145" s="187"/>
      <c r="J145" s="187"/>
      <c r="K145" s="21"/>
    </row>
    <row r="146" spans="1:12" ht="12.2" customHeight="1" thickBot="1">
      <c r="A146" s="22"/>
      <c r="B146" s="23"/>
      <c r="C146" s="24"/>
      <c r="D146" s="25" t="s">
        <v>26</v>
      </c>
      <c r="E146" s="100"/>
      <c r="F146" s="188">
        <f>SUM(F139:F145)</f>
        <v>570</v>
      </c>
      <c r="G146" s="188">
        <f t="shared" ref="G146:J146" si="26">SUM(G139:G145)</f>
        <v>12.899999999999999</v>
      </c>
      <c r="H146" s="188">
        <f t="shared" si="26"/>
        <v>9.1</v>
      </c>
      <c r="I146" s="188">
        <f t="shared" si="26"/>
        <v>83.3</v>
      </c>
      <c r="J146" s="188">
        <f t="shared" si="26"/>
        <v>468.9</v>
      </c>
      <c r="K146" s="27"/>
    </row>
    <row r="147" spans="1:12" ht="12.2" customHeight="1">
      <c r="A147" s="28">
        <f t="shared" ref="A147:B147" si="27">A139</f>
        <v>2</v>
      </c>
      <c r="B147" s="29">
        <f t="shared" si="27"/>
        <v>3</v>
      </c>
      <c r="C147" s="30" t="s">
        <v>27</v>
      </c>
      <c r="D147" s="161"/>
      <c r="E147" s="162" t="s">
        <v>78</v>
      </c>
      <c r="F147" s="212">
        <v>60</v>
      </c>
      <c r="G147" s="213">
        <v>0.9</v>
      </c>
      <c r="H147" s="213">
        <v>4.0999999999999996</v>
      </c>
      <c r="I147" s="214">
        <v>4.9000000000000004</v>
      </c>
      <c r="J147" s="213">
        <v>60.5</v>
      </c>
      <c r="K147" s="21"/>
    </row>
    <row r="148" spans="1:12" ht="12.2" customHeight="1">
      <c r="A148" s="16"/>
      <c r="B148" s="17"/>
      <c r="C148" s="18"/>
      <c r="D148" s="160" t="s">
        <v>29</v>
      </c>
      <c r="E148" s="163" t="s">
        <v>56</v>
      </c>
      <c r="F148" s="193">
        <v>200</v>
      </c>
      <c r="G148" s="194">
        <v>1.6</v>
      </c>
      <c r="H148" s="194">
        <v>4.7</v>
      </c>
      <c r="I148" s="195">
        <v>9.3000000000000007</v>
      </c>
      <c r="J148" s="194">
        <v>85.6</v>
      </c>
      <c r="K148" s="21"/>
    </row>
    <row r="149" spans="1:12" ht="12.2" customHeight="1">
      <c r="A149" s="16"/>
      <c r="B149" s="17"/>
      <c r="C149" s="18"/>
      <c r="D149" s="160" t="s">
        <v>30</v>
      </c>
      <c r="E149" s="163" t="s">
        <v>86</v>
      </c>
      <c r="F149" s="193">
        <v>240</v>
      </c>
      <c r="G149" s="194">
        <v>19.8</v>
      </c>
      <c r="H149" s="194">
        <v>22.3</v>
      </c>
      <c r="I149" s="195">
        <v>43.1</v>
      </c>
      <c r="J149" s="194">
        <v>452</v>
      </c>
      <c r="K149" s="21"/>
    </row>
    <row r="150" spans="1:12" ht="12.2" customHeight="1">
      <c r="A150" s="16"/>
      <c r="B150" s="17"/>
      <c r="C150" s="18"/>
      <c r="D150" s="160" t="s">
        <v>31</v>
      </c>
      <c r="E150" s="163"/>
      <c r="F150" s="193"/>
      <c r="G150" s="194"/>
      <c r="H150" s="194"/>
      <c r="I150" s="195"/>
      <c r="J150" s="194"/>
      <c r="K150" s="21"/>
      <c r="L150" s="49"/>
    </row>
    <row r="151" spans="1:12" ht="12.2" customHeight="1">
      <c r="A151" s="16"/>
      <c r="B151" s="17"/>
      <c r="C151" s="18"/>
      <c r="D151" s="160" t="s">
        <v>32</v>
      </c>
      <c r="E151" s="163" t="s">
        <v>75</v>
      </c>
      <c r="F151" s="193">
        <v>180</v>
      </c>
      <c r="G151" s="194">
        <v>0.3</v>
      </c>
      <c r="H151" s="194">
        <v>0.1</v>
      </c>
      <c r="I151" s="195">
        <v>14.8</v>
      </c>
      <c r="J151" s="194">
        <v>68.3</v>
      </c>
      <c r="K151" s="21"/>
      <c r="L151" s="49"/>
    </row>
    <row r="152" spans="1:12" ht="12.2" customHeight="1">
      <c r="A152" s="16"/>
      <c r="B152" s="17"/>
      <c r="C152" s="18"/>
      <c r="D152" s="160" t="s">
        <v>34</v>
      </c>
      <c r="E152" s="65" t="s">
        <v>35</v>
      </c>
      <c r="F152" s="185">
        <v>20</v>
      </c>
      <c r="G152" s="186">
        <v>1.5</v>
      </c>
      <c r="H152" s="186">
        <v>0.2</v>
      </c>
      <c r="I152" s="186">
        <v>9.8000000000000007</v>
      </c>
      <c r="J152" s="186">
        <v>47.7</v>
      </c>
      <c r="K152" s="21"/>
      <c r="L152" s="49"/>
    </row>
    <row r="153" spans="1:12" ht="12.2" customHeight="1">
      <c r="A153" s="16"/>
      <c r="B153" s="17"/>
      <c r="C153" s="18"/>
      <c r="D153" s="160" t="s">
        <v>36</v>
      </c>
      <c r="E153" s="65" t="s">
        <v>37</v>
      </c>
      <c r="F153" s="185">
        <v>20</v>
      </c>
      <c r="G153" s="186">
        <v>1.7</v>
      </c>
      <c r="H153" s="186">
        <v>0.7</v>
      </c>
      <c r="I153" s="186">
        <v>9.6999999999999993</v>
      </c>
      <c r="J153" s="186">
        <v>51.8</v>
      </c>
      <c r="K153" s="21"/>
    </row>
    <row r="154" spans="1:12" ht="12.2" customHeight="1" thickBot="1">
      <c r="A154" s="16"/>
      <c r="B154" s="17"/>
      <c r="C154" s="18"/>
      <c r="D154" s="58"/>
      <c r="E154" s="19"/>
      <c r="F154" s="187"/>
      <c r="G154" s="218"/>
      <c r="H154" s="218"/>
      <c r="I154" s="224"/>
      <c r="J154" s="218"/>
      <c r="K154" s="21"/>
      <c r="L154" s="49"/>
    </row>
    <row r="155" spans="1:12" ht="12.2" customHeight="1">
      <c r="A155" s="16"/>
      <c r="B155" s="17"/>
      <c r="C155" s="18"/>
      <c r="D155" s="58"/>
      <c r="E155" s="19"/>
      <c r="F155" s="187"/>
      <c r="G155" s="187"/>
      <c r="H155" s="187"/>
      <c r="I155" s="187"/>
      <c r="J155" s="187"/>
      <c r="K155" s="21"/>
      <c r="L155" s="49"/>
    </row>
    <row r="156" spans="1:12" ht="12.2" customHeight="1">
      <c r="A156" s="22"/>
      <c r="B156" s="23"/>
      <c r="C156" s="24"/>
      <c r="D156" s="25" t="s">
        <v>26</v>
      </c>
      <c r="E156" s="26"/>
      <c r="F156" s="216">
        <f>SUM(F147:F155)</f>
        <v>720</v>
      </c>
      <c r="G156" s="216">
        <f t="shared" ref="G156:J156" si="28">SUM(G147:G155)</f>
        <v>25.8</v>
      </c>
      <c r="H156" s="216">
        <f t="shared" si="28"/>
        <v>32.1</v>
      </c>
      <c r="I156" s="216">
        <f t="shared" si="28"/>
        <v>91.600000000000009</v>
      </c>
      <c r="J156" s="216">
        <f t="shared" si="28"/>
        <v>765.9</v>
      </c>
      <c r="K156" s="27"/>
    </row>
    <row r="157" spans="1:12" ht="12.2" customHeight="1" thickBot="1">
      <c r="A157" s="114">
        <f>A139</f>
        <v>2</v>
      </c>
      <c r="B157" s="115">
        <f>B139</f>
        <v>3</v>
      </c>
      <c r="C157" s="233" t="s">
        <v>38</v>
      </c>
      <c r="D157" s="234"/>
      <c r="E157" s="112"/>
      <c r="F157" s="217">
        <f>F146+F156</f>
        <v>1290</v>
      </c>
      <c r="G157" s="217">
        <f t="shared" ref="G157:J157" si="29">G146+G156</f>
        <v>38.700000000000003</v>
      </c>
      <c r="H157" s="217">
        <f t="shared" si="29"/>
        <v>41.2</v>
      </c>
      <c r="I157" s="217">
        <f t="shared" si="29"/>
        <v>174.9</v>
      </c>
      <c r="J157" s="217">
        <f t="shared" si="29"/>
        <v>1234.8</v>
      </c>
      <c r="K157" s="113"/>
    </row>
    <row r="158" spans="1:12" ht="12.2" customHeight="1" thickTop="1">
      <c r="A158" s="16">
        <v>2</v>
      </c>
      <c r="B158" s="17">
        <v>4</v>
      </c>
      <c r="C158" s="18" t="s">
        <v>20</v>
      </c>
      <c r="D158" s="165" t="s">
        <v>31</v>
      </c>
      <c r="E158" s="168" t="s">
        <v>42</v>
      </c>
      <c r="F158" s="212">
        <v>150</v>
      </c>
      <c r="G158" s="213">
        <v>4.7</v>
      </c>
      <c r="H158" s="213">
        <v>4.0999999999999996</v>
      </c>
      <c r="I158" s="214">
        <v>21.2</v>
      </c>
      <c r="J158" s="213">
        <v>140.4</v>
      </c>
      <c r="K158" s="48"/>
    </row>
    <row r="159" spans="1:12" ht="12.2" customHeight="1">
      <c r="A159" s="16"/>
      <c r="B159" s="17"/>
      <c r="C159" s="18"/>
      <c r="D159" s="164" t="s">
        <v>22</v>
      </c>
      <c r="E159" s="169" t="s">
        <v>44</v>
      </c>
      <c r="F159" s="193">
        <v>200</v>
      </c>
      <c r="G159" s="194">
        <v>0.2</v>
      </c>
      <c r="H159" s="194">
        <v>0.1</v>
      </c>
      <c r="I159" s="195">
        <v>13</v>
      </c>
      <c r="J159" s="194">
        <v>53.4</v>
      </c>
      <c r="K159" s="21"/>
    </row>
    <row r="160" spans="1:12" ht="12.2" customHeight="1">
      <c r="A160" s="16"/>
      <c r="B160" s="17"/>
      <c r="C160" s="18"/>
      <c r="D160" s="164" t="s">
        <v>34</v>
      </c>
      <c r="E160" s="169" t="s">
        <v>35</v>
      </c>
      <c r="F160" s="193">
        <v>40</v>
      </c>
      <c r="G160" s="194">
        <v>3</v>
      </c>
      <c r="H160" s="194">
        <v>0.3</v>
      </c>
      <c r="I160" s="195">
        <v>19.7</v>
      </c>
      <c r="J160" s="194">
        <v>94</v>
      </c>
      <c r="K160" s="21"/>
    </row>
    <row r="161" spans="1:16" ht="12.2" customHeight="1">
      <c r="A161" s="16"/>
      <c r="B161" s="17"/>
      <c r="C161" s="18"/>
      <c r="D161" s="166"/>
      <c r="E161" s="170" t="s">
        <v>88</v>
      </c>
      <c r="F161" s="193">
        <v>30</v>
      </c>
      <c r="G161" s="194">
        <v>0.9</v>
      </c>
      <c r="H161" s="194">
        <v>0.1</v>
      </c>
      <c r="I161" s="195">
        <v>1.9</v>
      </c>
      <c r="J161" s="194">
        <v>12</v>
      </c>
      <c r="K161" s="21"/>
    </row>
    <row r="162" spans="1:16" ht="12.2" customHeight="1">
      <c r="A162" s="16"/>
      <c r="B162" s="17"/>
      <c r="C162" s="18"/>
      <c r="D162" s="167" t="s">
        <v>21</v>
      </c>
      <c r="E162" s="170" t="s">
        <v>89</v>
      </c>
      <c r="F162" s="193">
        <v>90</v>
      </c>
      <c r="G162" s="194">
        <v>11.4</v>
      </c>
      <c r="H162" s="194">
        <v>17</v>
      </c>
      <c r="I162" s="195">
        <v>14.7</v>
      </c>
      <c r="J162" s="194">
        <v>250.3</v>
      </c>
      <c r="K162" s="21"/>
      <c r="P162" s="111"/>
    </row>
    <row r="163" spans="1:16" ht="12.2" customHeight="1">
      <c r="A163" s="16"/>
      <c r="B163" s="17"/>
      <c r="C163" s="18"/>
      <c r="D163" s="110"/>
      <c r="E163" s="102"/>
      <c r="F163" s="223"/>
      <c r="G163" s="187"/>
      <c r="H163" s="187"/>
      <c r="I163" s="187"/>
      <c r="J163" s="187"/>
      <c r="K163" s="21"/>
    </row>
    <row r="164" spans="1:16" ht="12.2" customHeight="1">
      <c r="A164" s="16"/>
      <c r="B164" s="17"/>
      <c r="C164" s="18"/>
      <c r="D164" s="110"/>
      <c r="E164" s="101"/>
      <c r="F164" s="223"/>
      <c r="G164" s="187"/>
      <c r="H164" s="187"/>
      <c r="I164" s="187"/>
      <c r="J164" s="187"/>
      <c r="K164" s="21"/>
    </row>
    <row r="165" spans="1:16" ht="12.2" customHeight="1" thickBot="1">
      <c r="A165" s="22"/>
      <c r="B165" s="23"/>
      <c r="C165" s="24"/>
      <c r="D165" s="25" t="s">
        <v>26</v>
      </c>
      <c r="E165" s="100"/>
      <c r="F165" s="188">
        <f t="shared" ref="F165:J165" si="30">SUM(F158:F164)</f>
        <v>510</v>
      </c>
      <c r="G165" s="188">
        <f t="shared" si="30"/>
        <v>20.200000000000003</v>
      </c>
      <c r="H165" s="188">
        <f t="shared" si="30"/>
        <v>21.599999999999998</v>
      </c>
      <c r="I165" s="188">
        <f t="shared" si="30"/>
        <v>70.5</v>
      </c>
      <c r="J165" s="188">
        <f t="shared" si="30"/>
        <v>550.1</v>
      </c>
      <c r="K165" s="27"/>
    </row>
    <row r="166" spans="1:16" ht="12.2" customHeight="1">
      <c r="A166" s="28">
        <f t="shared" ref="A166:B166" si="31">A158</f>
        <v>2</v>
      </c>
      <c r="B166" s="29">
        <f t="shared" si="31"/>
        <v>4</v>
      </c>
      <c r="C166" s="30" t="s">
        <v>27</v>
      </c>
      <c r="D166" s="172"/>
      <c r="E166" s="173" t="s">
        <v>90</v>
      </c>
      <c r="F166" s="212">
        <v>60</v>
      </c>
      <c r="G166" s="213">
        <v>1.3</v>
      </c>
      <c r="H166" s="213">
        <v>4.0999999999999996</v>
      </c>
      <c r="I166" s="214">
        <v>8</v>
      </c>
      <c r="J166" s="213">
        <v>74.599999999999994</v>
      </c>
      <c r="K166" s="21"/>
    </row>
    <row r="167" spans="1:16" ht="12.2" customHeight="1">
      <c r="A167" s="16"/>
      <c r="B167" s="17"/>
      <c r="C167" s="18"/>
      <c r="D167" s="171" t="s">
        <v>29</v>
      </c>
      <c r="E167" s="174" t="s">
        <v>55</v>
      </c>
      <c r="F167" s="193">
        <v>200</v>
      </c>
      <c r="G167" s="194">
        <v>7.7</v>
      </c>
      <c r="H167" s="194">
        <v>5.5</v>
      </c>
      <c r="I167" s="195">
        <v>15</v>
      </c>
      <c r="J167" s="194">
        <v>139.9</v>
      </c>
      <c r="K167" s="21"/>
    </row>
    <row r="168" spans="1:16" ht="12.2" customHeight="1">
      <c r="A168" s="16"/>
      <c r="B168" s="17"/>
      <c r="C168" s="18"/>
      <c r="D168" s="171" t="s">
        <v>30</v>
      </c>
      <c r="E168" s="174" t="s">
        <v>96</v>
      </c>
      <c r="F168" s="193">
        <v>90</v>
      </c>
      <c r="G168" s="194">
        <v>15.6</v>
      </c>
      <c r="H168" s="194">
        <v>13.9</v>
      </c>
      <c r="I168" s="195">
        <v>2.2000000000000002</v>
      </c>
      <c r="J168" s="194">
        <v>184.9</v>
      </c>
      <c r="K168" s="21"/>
    </row>
    <row r="169" spans="1:16" ht="12.2" customHeight="1">
      <c r="A169" s="16"/>
      <c r="B169" s="17"/>
      <c r="C169" s="18"/>
      <c r="D169" s="171" t="s">
        <v>31</v>
      </c>
      <c r="E169" s="174" t="s">
        <v>40</v>
      </c>
      <c r="F169" s="193">
        <v>150</v>
      </c>
      <c r="G169" s="194">
        <v>3.2</v>
      </c>
      <c r="H169" s="194">
        <v>3.8</v>
      </c>
      <c r="I169" s="195">
        <v>23.2</v>
      </c>
      <c r="J169" s="194">
        <v>140.19999999999999</v>
      </c>
      <c r="K169" s="21"/>
    </row>
    <row r="170" spans="1:16" ht="12.2" customHeight="1">
      <c r="A170" s="16"/>
      <c r="B170" s="17"/>
      <c r="C170" s="18"/>
      <c r="D170" s="171" t="s">
        <v>32</v>
      </c>
      <c r="E170" s="174" t="s">
        <v>33</v>
      </c>
      <c r="F170" s="193">
        <v>180</v>
      </c>
      <c r="G170" s="194">
        <v>0</v>
      </c>
      <c r="H170" s="194">
        <v>0</v>
      </c>
      <c r="I170" s="195">
        <v>12.4</v>
      </c>
      <c r="J170" s="194">
        <v>49.9</v>
      </c>
      <c r="K170" s="21"/>
    </row>
    <row r="171" spans="1:16" ht="12.2" customHeight="1">
      <c r="A171" s="16"/>
      <c r="B171" s="17"/>
      <c r="C171" s="18"/>
      <c r="D171" s="171" t="s">
        <v>34</v>
      </c>
      <c r="E171" s="65" t="s">
        <v>35</v>
      </c>
      <c r="F171" s="185">
        <v>20</v>
      </c>
      <c r="G171" s="186">
        <v>1.5</v>
      </c>
      <c r="H171" s="186">
        <v>0.2</v>
      </c>
      <c r="I171" s="186">
        <v>9.8000000000000007</v>
      </c>
      <c r="J171" s="186">
        <v>47.7</v>
      </c>
      <c r="K171" s="21"/>
    </row>
    <row r="172" spans="1:16" ht="12.2" customHeight="1">
      <c r="A172" s="16"/>
      <c r="B172" s="17"/>
      <c r="C172" s="18"/>
      <c r="D172" s="171" t="s">
        <v>36</v>
      </c>
      <c r="E172" s="65" t="s">
        <v>37</v>
      </c>
      <c r="F172" s="185">
        <v>20</v>
      </c>
      <c r="G172" s="186">
        <v>1.7</v>
      </c>
      <c r="H172" s="186">
        <v>0.7</v>
      </c>
      <c r="I172" s="186">
        <v>9.6999999999999993</v>
      </c>
      <c r="J172" s="186">
        <v>51.8</v>
      </c>
      <c r="K172" s="21"/>
    </row>
    <row r="173" spans="1:16" ht="12.2" customHeight="1">
      <c r="A173" s="16"/>
      <c r="B173" s="17"/>
      <c r="C173" s="18"/>
      <c r="D173" s="58"/>
      <c r="E173" s="19"/>
      <c r="F173" s="187"/>
      <c r="G173" s="187"/>
      <c r="H173" s="187"/>
      <c r="I173" s="187"/>
      <c r="J173" s="187"/>
      <c r="K173" s="21"/>
    </row>
    <row r="174" spans="1:16" ht="12.2" customHeight="1">
      <c r="A174" s="16"/>
      <c r="B174" s="17"/>
      <c r="C174" s="18"/>
      <c r="D174" s="58"/>
      <c r="E174" s="19"/>
      <c r="F174" s="187"/>
      <c r="G174" s="187"/>
      <c r="H174" s="187"/>
      <c r="I174" s="187"/>
      <c r="J174" s="187"/>
      <c r="K174" s="21"/>
    </row>
    <row r="175" spans="1:16" ht="12.2" customHeight="1">
      <c r="A175" s="22"/>
      <c r="B175" s="23"/>
      <c r="C175" s="24"/>
      <c r="D175" s="25" t="s">
        <v>26</v>
      </c>
      <c r="E175" s="26"/>
      <c r="F175" s="216">
        <f t="shared" ref="F175:J175" si="32">SUM(F166:F174)</f>
        <v>720</v>
      </c>
      <c r="G175" s="216">
        <f t="shared" si="32"/>
        <v>31</v>
      </c>
      <c r="H175" s="216">
        <f t="shared" si="32"/>
        <v>28.2</v>
      </c>
      <c r="I175" s="216">
        <f t="shared" si="32"/>
        <v>80.3</v>
      </c>
      <c r="J175" s="216">
        <f t="shared" si="32"/>
        <v>688.99999999999989</v>
      </c>
      <c r="K175" s="27"/>
      <c r="L175" s="49"/>
    </row>
    <row r="176" spans="1:16" ht="12.2" customHeight="1" thickBot="1">
      <c r="A176" s="31">
        <f>A158</f>
        <v>2</v>
      </c>
      <c r="B176" s="32">
        <f>B158</f>
        <v>4</v>
      </c>
      <c r="C176" s="243" t="s">
        <v>38</v>
      </c>
      <c r="D176" s="244"/>
      <c r="E176" s="33"/>
      <c r="F176" s="225">
        <f>F165+F175</f>
        <v>1230</v>
      </c>
      <c r="G176" s="225">
        <f t="shared" ref="G176:J176" si="33">G165+G175</f>
        <v>51.2</v>
      </c>
      <c r="H176" s="225">
        <f t="shared" si="33"/>
        <v>49.8</v>
      </c>
      <c r="I176" s="225">
        <f t="shared" si="33"/>
        <v>150.80000000000001</v>
      </c>
      <c r="J176" s="225">
        <f t="shared" si="33"/>
        <v>1239.0999999999999</v>
      </c>
      <c r="K176" s="50"/>
      <c r="L176" s="49"/>
    </row>
    <row r="177" spans="1:12" ht="12.2" customHeight="1">
      <c r="A177" s="12">
        <v>2</v>
      </c>
      <c r="B177" s="13">
        <v>5</v>
      </c>
      <c r="C177" s="14" t="s">
        <v>20</v>
      </c>
      <c r="D177" s="176" t="s">
        <v>21</v>
      </c>
      <c r="E177" s="178" t="s">
        <v>97</v>
      </c>
      <c r="F177" s="212">
        <v>200</v>
      </c>
      <c r="G177" s="213">
        <v>5.7</v>
      </c>
      <c r="H177" s="213">
        <v>6.5</v>
      </c>
      <c r="I177" s="214">
        <v>27.7</v>
      </c>
      <c r="J177" s="213">
        <v>192.7</v>
      </c>
      <c r="K177" s="103"/>
      <c r="L177" s="49"/>
    </row>
    <row r="178" spans="1:12" ht="12.2" customHeight="1">
      <c r="A178" s="16"/>
      <c r="B178" s="17"/>
      <c r="C178" s="18"/>
      <c r="D178" s="175" t="s">
        <v>22</v>
      </c>
      <c r="E178" s="179" t="s">
        <v>41</v>
      </c>
      <c r="F178" s="193">
        <v>200</v>
      </c>
      <c r="G178" s="194">
        <v>0.2</v>
      </c>
      <c r="H178" s="194">
        <v>0.1</v>
      </c>
      <c r="I178" s="195">
        <v>13.2</v>
      </c>
      <c r="J178" s="194">
        <v>54.7</v>
      </c>
      <c r="K178" s="104"/>
      <c r="L178" s="49"/>
    </row>
    <row r="179" spans="1:12" ht="12.2" customHeight="1">
      <c r="A179" s="16"/>
      <c r="B179" s="17"/>
      <c r="C179" s="18"/>
      <c r="D179" s="175" t="s">
        <v>34</v>
      </c>
      <c r="E179" s="179" t="s">
        <v>35</v>
      </c>
      <c r="F179" s="193">
        <v>50</v>
      </c>
      <c r="G179" s="194">
        <v>3.8</v>
      </c>
      <c r="H179" s="194">
        <v>0.4</v>
      </c>
      <c r="I179" s="195">
        <v>24.6</v>
      </c>
      <c r="J179" s="194">
        <v>117.5</v>
      </c>
      <c r="K179" s="104"/>
      <c r="L179" s="49"/>
    </row>
    <row r="180" spans="1:12" ht="12.2" customHeight="1">
      <c r="A180" s="16"/>
      <c r="B180" s="17"/>
      <c r="C180" s="18"/>
      <c r="D180" s="177"/>
      <c r="E180" s="180" t="s">
        <v>47</v>
      </c>
      <c r="F180" s="193">
        <v>50</v>
      </c>
      <c r="G180" s="194">
        <v>12.7</v>
      </c>
      <c r="H180" s="194">
        <v>11.5</v>
      </c>
      <c r="I180" s="195">
        <v>0.7</v>
      </c>
      <c r="J180" s="194">
        <v>157</v>
      </c>
      <c r="K180" s="104"/>
      <c r="L180" s="49"/>
    </row>
    <row r="181" spans="1:12" ht="12.2" customHeight="1">
      <c r="A181" s="16"/>
      <c r="B181" s="17"/>
      <c r="C181" s="18"/>
      <c r="D181" s="107"/>
      <c r="E181" s="106"/>
      <c r="F181" s="226"/>
      <c r="G181" s="226"/>
      <c r="H181" s="226"/>
      <c r="I181" s="226"/>
      <c r="J181" s="226"/>
      <c r="K181" s="104"/>
    </row>
    <row r="182" spans="1:12" ht="12.2" customHeight="1">
      <c r="A182" s="16"/>
      <c r="B182" s="17"/>
      <c r="C182" s="18"/>
      <c r="D182" s="58"/>
      <c r="E182" s="105"/>
      <c r="F182" s="226"/>
      <c r="G182" s="226"/>
      <c r="H182" s="226"/>
      <c r="I182" s="226"/>
      <c r="J182" s="226"/>
      <c r="K182" s="104"/>
    </row>
    <row r="183" spans="1:12" ht="12.2" customHeight="1">
      <c r="A183" s="16"/>
      <c r="B183" s="17"/>
      <c r="C183" s="18"/>
      <c r="D183" s="58"/>
      <c r="E183" s="106"/>
      <c r="F183" s="226"/>
      <c r="G183" s="226"/>
      <c r="H183" s="226"/>
      <c r="I183" s="226"/>
      <c r="J183" s="226"/>
      <c r="K183" s="104"/>
    </row>
    <row r="184" spans="1:12" ht="15.75" customHeight="1" thickBot="1">
      <c r="A184" s="22"/>
      <c r="B184" s="23"/>
      <c r="C184" s="24"/>
      <c r="D184" s="25" t="s">
        <v>26</v>
      </c>
      <c r="E184" s="26"/>
      <c r="F184" s="216">
        <f>SUM(F177:F183)</f>
        <v>500</v>
      </c>
      <c r="G184" s="216">
        <f t="shared" ref="G184:J184" si="34">SUM(G177:G183)</f>
        <v>22.4</v>
      </c>
      <c r="H184" s="216">
        <f t="shared" si="34"/>
        <v>18.5</v>
      </c>
      <c r="I184" s="216">
        <f t="shared" si="34"/>
        <v>66.2</v>
      </c>
      <c r="J184" s="216">
        <f t="shared" si="34"/>
        <v>521.9</v>
      </c>
      <c r="K184" s="27"/>
    </row>
    <row r="185" spans="1:12" ht="12.2" customHeight="1">
      <c r="A185" s="28">
        <f t="shared" ref="A185:B185" si="35">A177</f>
        <v>2</v>
      </c>
      <c r="B185" s="29">
        <f t="shared" si="35"/>
        <v>5</v>
      </c>
      <c r="C185" s="30" t="s">
        <v>27</v>
      </c>
      <c r="D185" s="182"/>
      <c r="E185" s="183" t="s">
        <v>91</v>
      </c>
      <c r="F185" s="212">
        <v>60</v>
      </c>
      <c r="G185" s="213">
        <v>0.7</v>
      </c>
      <c r="H185" s="213">
        <v>4.0999999999999996</v>
      </c>
      <c r="I185" s="214">
        <v>7.1</v>
      </c>
      <c r="J185" s="213">
        <v>68.2</v>
      </c>
      <c r="K185" s="21"/>
    </row>
    <row r="186" spans="1:12" ht="12.2" customHeight="1">
      <c r="A186" s="16"/>
      <c r="B186" s="17"/>
      <c r="C186" s="18"/>
      <c r="D186" s="181" t="s">
        <v>29</v>
      </c>
      <c r="E186" s="184" t="s">
        <v>45</v>
      </c>
      <c r="F186" s="193">
        <v>200</v>
      </c>
      <c r="G186" s="194">
        <v>4.2</v>
      </c>
      <c r="H186" s="194">
        <v>2.2999999999999998</v>
      </c>
      <c r="I186" s="195">
        <v>9.9</v>
      </c>
      <c r="J186" s="194">
        <v>76.3</v>
      </c>
      <c r="K186" s="21"/>
    </row>
    <row r="187" spans="1:12" ht="12.2" customHeight="1">
      <c r="A187" s="16"/>
      <c r="B187" s="17"/>
      <c r="C187" s="18"/>
      <c r="D187" s="181" t="s">
        <v>30</v>
      </c>
      <c r="E187" s="184" t="s">
        <v>92</v>
      </c>
      <c r="F187" s="193">
        <v>120</v>
      </c>
      <c r="G187" s="194">
        <v>13.1</v>
      </c>
      <c r="H187" s="194">
        <v>25.8</v>
      </c>
      <c r="I187" s="195">
        <v>15.6</v>
      </c>
      <c r="J187" s="194">
        <v>343.1</v>
      </c>
      <c r="K187" s="21"/>
    </row>
    <row r="188" spans="1:12" ht="12.2" customHeight="1">
      <c r="A188" s="16"/>
      <c r="B188" s="17"/>
      <c r="C188" s="18"/>
      <c r="D188" s="181" t="s">
        <v>31</v>
      </c>
      <c r="E188" s="184" t="s">
        <v>46</v>
      </c>
      <c r="F188" s="193">
        <v>150</v>
      </c>
      <c r="G188" s="194">
        <v>4</v>
      </c>
      <c r="H188" s="194">
        <v>4.3</v>
      </c>
      <c r="I188" s="195">
        <v>33.1</v>
      </c>
      <c r="J188" s="194">
        <v>187</v>
      </c>
      <c r="K188" s="21"/>
    </row>
    <row r="189" spans="1:12" ht="12.2" customHeight="1">
      <c r="A189" s="16"/>
      <c r="B189" s="17"/>
      <c r="C189" s="18"/>
      <c r="D189" s="181" t="s">
        <v>22</v>
      </c>
      <c r="E189" s="184" t="s">
        <v>44</v>
      </c>
      <c r="F189" s="193">
        <v>180</v>
      </c>
      <c r="G189" s="194">
        <v>0.2</v>
      </c>
      <c r="H189" s="194">
        <v>0.1</v>
      </c>
      <c r="I189" s="195">
        <v>12</v>
      </c>
      <c r="J189" s="194">
        <v>49.4</v>
      </c>
      <c r="K189" s="21"/>
    </row>
    <row r="190" spans="1:12" ht="12.2" customHeight="1">
      <c r="A190" s="16"/>
      <c r="B190" s="17"/>
      <c r="C190" s="18"/>
      <c r="D190" s="181" t="s">
        <v>34</v>
      </c>
      <c r="E190" s="65" t="s">
        <v>35</v>
      </c>
      <c r="F190" s="185">
        <v>20</v>
      </c>
      <c r="G190" s="186">
        <v>1.5</v>
      </c>
      <c r="H190" s="186">
        <v>0.2</v>
      </c>
      <c r="I190" s="186">
        <v>9.8000000000000007</v>
      </c>
      <c r="J190" s="186">
        <v>47.7</v>
      </c>
      <c r="K190" s="21"/>
    </row>
    <row r="191" spans="1:12" ht="12.2" customHeight="1">
      <c r="A191" s="16"/>
      <c r="B191" s="17"/>
      <c r="C191" s="18"/>
      <c r="D191" s="181" t="s">
        <v>36</v>
      </c>
      <c r="E191" s="65" t="s">
        <v>37</v>
      </c>
      <c r="F191" s="185">
        <v>20</v>
      </c>
      <c r="G191" s="186">
        <v>1.7</v>
      </c>
      <c r="H191" s="186">
        <v>0.7</v>
      </c>
      <c r="I191" s="186">
        <v>9.6999999999999993</v>
      </c>
      <c r="J191" s="186">
        <v>51.8</v>
      </c>
      <c r="K191" s="21"/>
    </row>
    <row r="192" spans="1:12" ht="12.2" customHeight="1">
      <c r="A192" s="16"/>
      <c r="B192" s="17"/>
      <c r="C192" s="18"/>
      <c r="D192" s="58"/>
      <c r="E192" s="19"/>
      <c r="F192" s="187"/>
      <c r="G192" s="187"/>
      <c r="H192" s="187"/>
      <c r="I192" s="187"/>
      <c r="J192" s="187"/>
      <c r="K192" s="21"/>
    </row>
    <row r="193" spans="1:12" ht="12.2" customHeight="1">
      <c r="A193" s="16"/>
      <c r="B193" s="17"/>
      <c r="C193" s="18"/>
      <c r="D193" s="58"/>
      <c r="E193" s="19"/>
      <c r="F193" s="187"/>
      <c r="G193" s="187"/>
      <c r="H193" s="187"/>
      <c r="I193" s="187"/>
      <c r="J193" s="187"/>
      <c r="K193" s="21"/>
    </row>
    <row r="194" spans="1:12" ht="12.2" customHeight="1">
      <c r="A194" s="22"/>
      <c r="B194" s="23"/>
      <c r="C194" s="24"/>
      <c r="D194" s="25" t="s">
        <v>26</v>
      </c>
      <c r="E194" s="26"/>
      <c r="F194" s="216">
        <f>SUM(F185:F193)</f>
        <v>750</v>
      </c>
      <c r="G194" s="216">
        <f t="shared" ref="G194:J194" si="36">SUM(G185:G193)</f>
        <v>25.4</v>
      </c>
      <c r="H194" s="216">
        <f t="shared" si="36"/>
        <v>37.500000000000007</v>
      </c>
      <c r="I194" s="216">
        <f t="shared" si="36"/>
        <v>97.2</v>
      </c>
      <c r="J194" s="216">
        <f t="shared" si="36"/>
        <v>823.5</v>
      </c>
      <c r="K194" s="27"/>
    </row>
    <row r="195" spans="1:12" ht="12.2" customHeight="1" thickBot="1">
      <c r="A195" s="31">
        <f t="shared" ref="A195:B195" si="37">A177</f>
        <v>2</v>
      </c>
      <c r="B195" s="32">
        <f t="shared" si="37"/>
        <v>5</v>
      </c>
      <c r="C195" s="243" t="s">
        <v>38</v>
      </c>
      <c r="D195" s="244"/>
      <c r="E195" s="33"/>
      <c r="F195" s="225">
        <f>F184+F194</f>
        <v>1250</v>
      </c>
      <c r="G195" s="225">
        <f t="shared" ref="G195:J195" si="38">G184+G194</f>
        <v>47.8</v>
      </c>
      <c r="H195" s="225">
        <f t="shared" si="38"/>
        <v>56.000000000000007</v>
      </c>
      <c r="I195" s="225">
        <f t="shared" si="38"/>
        <v>163.4</v>
      </c>
      <c r="J195" s="225">
        <f t="shared" si="38"/>
        <v>1345.4</v>
      </c>
      <c r="K195" s="34"/>
    </row>
    <row r="196" spans="1:12" ht="12.2" customHeight="1" thickBot="1">
      <c r="A196" s="37"/>
      <c r="B196" s="38"/>
      <c r="C196" s="240" t="s">
        <v>48</v>
      </c>
      <c r="D196" s="241"/>
      <c r="E196" s="242"/>
      <c r="F196" s="227">
        <f>F24+F43+F62+F81+F100+F119+F138+F157+F176+F194</f>
        <v>11275.5</v>
      </c>
      <c r="G196" s="227">
        <f t="shared" ref="G196:J196" si="39">G24+G43+G62+G81+G100+G119+G138+G157+G176+G194</f>
        <v>427.7</v>
      </c>
      <c r="H196" s="227">
        <f t="shared" si="39"/>
        <v>512.40000000000009</v>
      </c>
      <c r="I196" s="227">
        <f t="shared" si="39"/>
        <v>2218.3000000000002</v>
      </c>
      <c r="J196" s="227">
        <f t="shared" si="39"/>
        <v>11940.5</v>
      </c>
      <c r="K196" s="39"/>
    </row>
    <row r="197" spans="1:12" ht="12.2" customHeight="1">
      <c r="F197" s="228"/>
      <c r="G197" s="228"/>
      <c r="H197" s="228"/>
      <c r="I197" s="228"/>
      <c r="J197" s="228"/>
    </row>
    <row r="198" spans="1:12" ht="12.2" customHeight="1">
      <c r="F198" s="228"/>
      <c r="G198" s="228"/>
      <c r="H198" s="228"/>
      <c r="I198" s="228"/>
      <c r="J198" s="228"/>
    </row>
    <row r="199" spans="1:12" ht="12.2" customHeight="1">
      <c r="F199" s="228"/>
      <c r="G199" s="228"/>
      <c r="H199" s="228"/>
      <c r="I199" s="228"/>
      <c r="J199" s="228"/>
    </row>
    <row r="200" spans="1:12" ht="12.2" customHeight="1">
      <c r="F200" s="228"/>
      <c r="G200" s="228"/>
      <c r="H200" s="228"/>
      <c r="I200" s="228"/>
      <c r="J200" s="228"/>
      <c r="K200" s="51"/>
      <c r="L200" s="51"/>
    </row>
    <row r="201" spans="1:12" ht="12.2" customHeight="1">
      <c r="F201" s="228"/>
      <c r="G201" s="228"/>
      <c r="H201" s="228"/>
      <c r="I201" s="228"/>
      <c r="J201" s="228"/>
    </row>
    <row r="202" spans="1:12" ht="12.2" customHeight="1">
      <c r="F202" s="228"/>
      <c r="G202" s="228"/>
      <c r="H202" s="228"/>
      <c r="I202" s="228"/>
      <c r="J202" s="228"/>
      <c r="K202" s="51"/>
      <c r="L202" s="51"/>
    </row>
    <row r="203" spans="1:12" ht="12.2" customHeight="1">
      <c r="F203" s="228"/>
      <c r="G203" s="228"/>
      <c r="H203" s="228"/>
      <c r="I203" s="228"/>
      <c r="J203" s="228"/>
    </row>
    <row r="204" spans="1:12" ht="12.2" customHeight="1">
      <c r="F204" s="228"/>
      <c r="G204" s="228"/>
      <c r="H204" s="228"/>
      <c r="I204" s="228"/>
      <c r="J204" s="228"/>
    </row>
    <row r="205" spans="1:12" ht="12.2" customHeight="1">
      <c r="F205" s="228"/>
      <c r="G205" s="228"/>
      <c r="H205" s="228"/>
      <c r="I205" s="228"/>
      <c r="J205" s="228"/>
    </row>
    <row r="206" spans="1:12" ht="12.2" customHeight="1">
      <c r="F206" s="228"/>
      <c r="G206" s="228"/>
      <c r="H206" s="228"/>
      <c r="I206" s="228"/>
      <c r="J206" s="228"/>
    </row>
    <row r="207" spans="1:12" ht="12.2" customHeight="1">
      <c r="F207" s="228"/>
      <c r="G207" s="228"/>
      <c r="H207" s="228"/>
      <c r="I207" s="228"/>
      <c r="J207" s="228"/>
    </row>
    <row r="208" spans="1:12" ht="12.2" customHeight="1">
      <c r="F208" s="228"/>
      <c r="G208" s="228"/>
      <c r="H208" s="228"/>
      <c r="I208" s="228"/>
      <c r="J208" s="228"/>
    </row>
    <row r="209" spans="6:12" ht="12.2" customHeight="1">
      <c r="F209" s="228"/>
      <c r="G209" s="228"/>
      <c r="H209" s="228"/>
      <c r="I209" s="228"/>
      <c r="J209" s="228"/>
    </row>
    <row r="210" spans="6:12" ht="12.2" customHeight="1">
      <c r="F210" s="228"/>
      <c r="G210" s="228"/>
      <c r="H210" s="228"/>
      <c r="I210" s="228"/>
      <c r="J210" s="228"/>
    </row>
    <row r="211" spans="6:12" ht="12.2" customHeight="1">
      <c r="F211" s="228"/>
      <c r="G211" s="228"/>
      <c r="H211" s="228"/>
      <c r="I211" s="228"/>
      <c r="J211" s="228"/>
    </row>
    <row r="212" spans="6:12" ht="12.2" customHeight="1">
      <c r="F212" s="228"/>
      <c r="G212" s="228"/>
      <c r="H212" s="228"/>
      <c r="I212" s="228"/>
      <c r="J212" s="228"/>
    </row>
    <row r="213" spans="6:12" ht="12.2" customHeight="1">
      <c r="F213" s="228"/>
      <c r="G213" s="228"/>
      <c r="H213" s="228"/>
      <c r="I213" s="228"/>
      <c r="J213" s="228"/>
    </row>
    <row r="214" spans="6:12" ht="12.2" customHeight="1">
      <c r="F214" s="228"/>
      <c r="G214" s="228"/>
      <c r="H214" s="228"/>
      <c r="I214" s="228"/>
      <c r="J214" s="228"/>
    </row>
    <row r="215" spans="6:12" ht="12.2" customHeight="1">
      <c r="F215" s="228"/>
      <c r="G215" s="228"/>
      <c r="H215" s="228"/>
      <c r="I215" s="228"/>
      <c r="J215" s="228"/>
    </row>
    <row r="216" spans="6:12" ht="12.2" customHeight="1">
      <c r="F216" s="228"/>
      <c r="G216" s="228"/>
      <c r="H216" s="228"/>
      <c r="I216" s="228"/>
      <c r="J216" s="228"/>
    </row>
    <row r="217" spans="6:12" ht="12.2" customHeight="1">
      <c r="F217" s="228"/>
      <c r="G217" s="228"/>
      <c r="H217" s="228"/>
      <c r="I217" s="228"/>
      <c r="J217" s="228"/>
    </row>
    <row r="218" spans="6:12" ht="12.2" customHeight="1">
      <c r="F218" s="228"/>
      <c r="G218" s="228"/>
      <c r="H218" s="228"/>
      <c r="I218" s="228"/>
      <c r="J218" s="228"/>
    </row>
    <row r="219" spans="6:12" ht="12.2" customHeight="1">
      <c r="F219" s="228"/>
      <c r="G219" s="228"/>
      <c r="H219" s="228"/>
      <c r="I219" s="228"/>
      <c r="J219" s="228"/>
    </row>
    <row r="220" spans="6:12" ht="12.2" customHeight="1">
      <c r="F220" s="228"/>
      <c r="G220" s="228"/>
      <c r="H220" s="228"/>
      <c r="I220" s="228"/>
      <c r="J220" s="228"/>
    </row>
    <row r="221" spans="6:12" ht="12.2" customHeight="1">
      <c r="F221" s="228"/>
      <c r="G221" s="228"/>
      <c r="H221" s="228"/>
      <c r="I221" s="228"/>
      <c r="J221" s="228"/>
    </row>
    <row r="222" spans="6:12" ht="12.2" customHeight="1">
      <c r="F222" s="228"/>
      <c r="G222" s="228"/>
      <c r="H222" s="228"/>
      <c r="I222" s="228"/>
      <c r="J222" s="228"/>
      <c r="L222" s="49"/>
    </row>
    <row r="223" spans="6:12" ht="12.2" customHeight="1">
      <c r="F223" s="228"/>
      <c r="G223" s="228"/>
      <c r="H223" s="228"/>
      <c r="I223" s="228"/>
      <c r="J223" s="228"/>
      <c r="L223" s="49"/>
    </row>
    <row r="224" spans="6:12" ht="12.2" customHeight="1">
      <c r="F224" s="228"/>
      <c r="G224" s="228"/>
      <c r="H224" s="228"/>
      <c r="I224" s="228"/>
      <c r="J224" s="228"/>
      <c r="L224" s="49"/>
    </row>
    <row r="225" spans="6:10" ht="12.2" customHeight="1">
      <c r="F225" s="228"/>
      <c r="G225" s="228"/>
      <c r="H225" s="228"/>
      <c r="I225" s="228"/>
      <c r="J225" s="228"/>
    </row>
    <row r="226" spans="6:10" ht="12.2" customHeight="1">
      <c r="F226" s="228"/>
      <c r="G226" s="228"/>
      <c r="H226" s="228"/>
      <c r="I226" s="228"/>
      <c r="J226" s="228"/>
    </row>
    <row r="227" spans="6:10" ht="12.2" customHeight="1">
      <c r="F227" s="228"/>
      <c r="G227" s="228"/>
      <c r="H227" s="228"/>
      <c r="I227" s="228"/>
      <c r="J227" s="228"/>
    </row>
    <row r="228" spans="6:10" ht="12.2" customHeight="1">
      <c r="F228" s="228"/>
      <c r="G228" s="228"/>
      <c r="H228" s="228"/>
      <c r="I228" s="228"/>
      <c r="J228" s="228"/>
    </row>
    <row r="229" spans="6:10" ht="12.2" customHeight="1">
      <c r="F229" s="228"/>
      <c r="G229" s="228"/>
      <c r="H229" s="228"/>
      <c r="I229" s="228"/>
      <c r="J229" s="228"/>
    </row>
    <row r="230" spans="6:10" ht="12.2" customHeight="1">
      <c r="F230" s="228"/>
      <c r="G230" s="228"/>
      <c r="H230" s="228"/>
      <c r="I230" s="228"/>
      <c r="J230" s="228"/>
    </row>
    <row r="231" spans="6:10" ht="12.2" customHeight="1">
      <c r="F231" s="228"/>
      <c r="G231" s="228"/>
      <c r="H231" s="228"/>
      <c r="I231" s="228"/>
      <c r="J231" s="228"/>
    </row>
    <row r="232" spans="6:10" ht="15.75" customHeight="1">
      <c r="F232" s="228"/>
      <c r="G232" s="228"/>
      <c r="H232" s="228"/>
      <c r="I232" s="228"/>
      <c r="J232" s="228"/>
    </row>
    <row r="233" spans="6:10" ht="12.2" customHeight="1">
      <c r="F233" s="228"/>
      <c r="G233" s="228"/>
      <c r="H233" s="228"/>
      <c r="I233" s="228"/>
      <c r="J233" s="228"/>
    </row>
    <row r="234" spans="6:10" ht="12.2" customHeight="1">
      <c r="F234" s="228"/>
      <c r="G234" s="228"/>
      <c r="H234" s="228"/>
      <c r="I234" s="228"/>
      <c r="J234" s="228"/>
    </row>
    <row r="235" spans="6:10" ht="12.2" customHeight="1">
      <c r="F235" s="228"/>
      <c r="G235" s="228"/>
      <c r="H235" s="228"/>
      <c r="I235" s="228"/>
      <c r="J235" s="228"/>
    </row>
    <row r="236" spans="6:10" ht="12.2" customHeight="1">
      <c r="F236" s="228"/>
      <c r="G236" s="228"/>
      <c r="H236" s="228"/>
      <c r="I236" s="228"/>
      <c r="J236" s="228"/>
    </row>
    <row r="237" spans="6:10" ht="12.2" customHeight="1">
      <c r="F237" s="228"/>
      <c r="G237" s="228"/>
      <c r="H237" s="228"/>
      <c r="I237" s="228"/>
      <c r="J237" s="228"/>
    </row>
    <row r="238" spans="6:10" ht="12.2" customHeight="1">
      <c r="F238" s="228"/>
      <c r="G238" s="228"/>
      <c r="H238" s="228"/>
      <c r="I238" s="228"/>
      <c r="J238" s="228"/>
    </row>
    <row r="239" spans="6:10" ht="12.2" customHeight="1">
      <c r="F239" s="228"/>
      <c r="G239" s="228"/>
      <c r="H239" s="228"/>
      <c r="I239" s="228"/>
      <c r="J239" s="228"/>
    </row>
    <row r="240" spans="6:10" ht="12.2" customHeight="1">
      <c r="F240" s="228"/>
      <c r="G240" s="228"/>
      <c r="H240" s="228"/>
      <c r="I240" s="228"/>
      <c r="J240" s="228"/>
    </row>
    <row r="241" spans="6:12" ht="12.2" customHeight="1">
      <c r="F241" s="228"/>
      <c r="G241" s="228"/>
      <c r="H241" s="228"/>
      <c r="I241" s="228"/>
      <c r="J241" s="228"/>
    </row>
    <row r="242" spans="6:12" ht="12.2" customHeight="1">
      <c r="F242" s="228"/>
      <c r="G242" s="228"/>
      <c r="H242" s="228"/>
      <c r="I242" s="228"/>
      <c r="J242" s="228"/>
    </row>
    <row r="243" spans="6:12" ht="12.2" customHeight="1">
      <c r="F243" s="228"/>
      <c r="G243" s="228"/>
      <c r="H243" s="228"/>
      <c r="I243" s="228"/>
      <c r="J243" s="228"/>
    </row>
    <row r="244" spans="6:12" ht="12.2" customHeight="1">
      <c r="L244" s="49"/>
    </row>
    <row r="245" spans="6:12" ht="12.2" customHeight="1">
      <c r="L245" s="51"/>
    </row>
    <row r="246" spans="6:12" ht="12.2" customHeight="1"/>
    <row r="247" spans="6:12" ht="12.2" customHeight="1"/>
  </sheetData>
  <mergeCells count="18">
    <mergeCell ref="H1:K1"/>
    <mergeCell ref="H2:K2"/>
    <mergeCell ref="H3:K3"/>
    <mergeCell ref="C196:E196"/>
    <mergeCell ref="C195:D195"/>
    <mergeCell ref="C119:D119"/>
    <mergeCell ref="C176:D176"/>
    <mergeCell ref="C43:D43"/>
    <mergeCell ref="C138:D138"/>
    <mergeCell ref="C157:D157"/>
    <mergeCell ref="C62:D62"/>
    <mergeCell ref="C81:D81"/>
    <mergeCell ref="C100:D100"/>
    <mergeCell ref="A30:A32"/>
    <mergeCell ref="B30:B32"/>
    <mergeCell ref="C30:C32"/>
    <mergeCell ref="C24:D24"/>
    <mergeCell ref="C1: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2025-02-04T17:35:54Z</dcterms:modified>
</cp:coreProperties>
</file>